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NER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<sst xmlns="http://schemas.openxmlformats.org/spreadsheetml/2006/main" count="107" uniqueCount="71">
  <si>
    <t>ALTURAS HIDROMETRICAS DE LA CUENCA DEL RIO SALADO</t>
  </si>
  <si>
    <t>ENERO 2019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</si>
  <si>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</si>
  <si>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</si>
  <si>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</si>
  <si>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</si>
  <si>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</si>
  <si>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</si>
  <si>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</si>
  <si>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</si>
  <si>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</si>
  <si>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</si>
  <si>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</si>
  <si>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</si>
  <si>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</si>
  <si>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</si>
  <si>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</si>
  <si>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</si>
  <si>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</si>
  <si>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</si>
  <si>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</si>
  <si>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</si>
  <si>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</si>
  <si>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</si>
  <si>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</si>
  <si>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</si>
  <si>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</si>
  <si>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</si>
  <si>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</si>
  <si>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</si>
  <si>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</si>
  <si>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</si>
  <si>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</si>
  <si>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</si>
  <si>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SD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</si>
  <si>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</si>
  <si>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</si>
  <si>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</si>
  <si>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</si>
  <si>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</si>
  <si>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</si>
  <si>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</si>
  <si>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</si>
  <si>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</si>
  <si>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</si>
  <si>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</si>
  <si>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</si>
  <si>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Datos correspondientes a las 7 hs</t>
  </si>
  <si>
    <t>A</t>
  </si>
  <si>
    <t xml:space="preserve">Emilia </t>
  </si>
  <si>
    <t>-</t>
  </si>
  <si>
    <t>P de las Piedras</t>
  </si>
  <si>
    <t>Puerto Santa Fe</t>
  </si>
  <si>
    <t xml:space="preserve">Observación: 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</si>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</sst>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2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1"/>
      <color indexed="30"/>
      <name val="Arial"/>
      <family val="2"/>
    </font>
    <font>
      <b/>
      <sz val="11"/>
      <color indexed="14"/>
      <name val="Arial"/>
      <family val="2"/>
    </font>
    <font>
      <b/>
      <sz val="11"/>
      <color indexed="2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8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8" borderId="16" xfId="0" applyNumberFormat="1" applyFont="1" applyFill="1" applyBorder="1" applyAlignment="1">
      <alignment horizontal="center"/>
    </xf>
    <xf numFmtId="166" fontId="20" fillId="3" borderId="17" xfId="0" applyNumberFormat="1" applyFont="1" applyFill="1" applyBorder="1" applyAlignment="1">
      <alignment horizontal="center"/>
    </xf>
    <xf numFmtId="166" fontId="20" fillId="8" borderId="18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21" fillId="19" borderId="20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19" fillId="18" borderId="21" xfId="0" applyNumberFormat="1" applyFont="1" applyFill="1" applyBorder="1" applyAlignment="1">
      <alignment horizontal="center"/>
    </xf>
    <xf numFmtId="166" fontId="22" fillId="18" borderId="21" xfId="0" applyNumberFormat="1" applyFont="1" applyFill="1" applyBorder="1" applyAlignment="1">
      <alignment horizontal="center"/>
    </xf>
    <xf numFmtId="166" fontId="23" fillId="18" borderId="21" xfId="0" applyNumberFormat="1" applyFont="1" applyFill="1" applyBorder="1" applyAlignment="1">
      <alignment horizontal="center"/>
    </xf>
    <xf numFmtId="166" fontId="19" fillId="18" borderId="20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2" xfId="0" applyFont="1" applyFill="1" applyBorder="1" applyAlignment="1">
      <alignment horizontal="center"/>
    </xf>
    <xf numFmtId="166" fontId="20" fillId="18" borderId="23" xfId="0" applyNumberFormat="1" applyFont="1" applyFill="1" applyBorder="1" applyAlignment="1">
      <alignment horizontal="center"/>
    </xf>
    <xf numFmtId="166" fontId="20" fillId="3" borderId="24" xfId="0" applyNumberFormat="1" applyFont="1" applyFill="1" applyBorder="1" applyAlignment="1">
      <alignment horizontal="center"/>
    </xf>
    <xf numFmtId="166" fontId="20" fillId="8" borderId="25" xfId="0" applyNumberFormat="1" applyFont="1" applyFill="1" applyBorder="1" applyAlignment="1">
      <alignment horizontal="center"/>
    </xf>
    <xf numFmtId="166" fontId="22" fillId="19" borderId="26" xfId="0" applyNumberFormat="1" applyFont="1" applyFill="1" applyBorder="1" applyAlignment="1">
      <alignment horizontal="center"/>
    </xf>
    <xf numFmtId="166" fontId="23" fillId="19" borderId="27" xfId="0" applyNumberFormat="1" applyFont="1" applyFill="1" applyBorder="1" applyAlignment="1">
      <alignment horizontal="center"/>
    </xf>
    <xf numFmtId="166" fontId="22" fillId="19" borderId="28" xfId="0" applyNumberFormat="1" applyFont="1" applyFill="1" applyBorder="1" applyAlignment="1">
      <alignment horizontal="center"/>
    </xf>
    <xf numFmtId="166" fontId="23" fillId="19" borderId="28" xfId="0" applyNumberFormat="1" applyFont="1" applyFill="1" applyBorder="1" applyAlignment="1">
      <alignment horizontal="center"/>
    </xf>
    <xf numFmtId="166" fontId="24" fillId="19" borderId="27" xfId="0" applyNumberFormat="1" applyFont="1" applyFill="1" applyBorder="1" applyAlignment="1">
      <alignment horizontal="center"/>
    </xf>
    <xf numFmtId="166" fontId="22" fillId="19" borderId="27" xfId="0" applyNumberFormat="1" applyFont="1" applyFill="1" applyBorder="1" applyAlignment="1">
      <alignment horizontal="center"/>
    </xf>
    <xf numFmtId="166" fontId="23" fillId="18" borderId="27" xfId="0" applyNumberFormat="1" applyFont="1" applyFill="1" applyBorder="1" applyAlignment="1">
      <alignment horizontal="center"/>
    </xf>
    <xf numFmtId="166" fontId="22" fillId="18" borderId="28" xfId="0" applyNumberFormat="1" applyFont="1" applyFill="1" applyBorder="1" applyAlignment="1">
      <alignment horizontal="center"/>
    </xf>
    <xf numFmtId="166" fontId="24" fillId="18" borderId="28" xfId="0" applyNumberFormat="1" applyFont="1" applyFill="1" applyBorder="1" applyAlignment="1">
      <alignment horizontal="center"/>
    </xf>
    <xf numFmtId="166" fontId="23" fillId="18" borderId="28" xfId="0" applyNumberFormat="1" applyFont="1" applyFill="1" applyBorder="1" applyAlignment="1">
      <alignment horizontal="center"/>
    </xf>
    <xf numFmtId="166" fontId="19" fillId="19" borderId="26" xfId="0" applyNumberFormat="1" applyFont="1" applyFill="1" applyBorder="1" applyAlignment="1">
      <alignment horizontal="center"/>
    </xf>
    <xf numFmtId="166" fontId="19" fillId="19" borderId="27" xfId="0" applyNumberFormat="1" applyFont="1" applyFill="1" applyBorder="1" applyAlignment="1">
      <alignment horizontal="center"/>
    </xf>
    <xf numFmtId="166" fontId="19" fillId="18" borderId="28" xfId="0" applyNumberFormat="1" applyFont="1" applyFill="1" applyBorder="1" applyAlignment="1">
      <alignment horizontal="center"/>
    </xf>
    <xf numFmtId="166" fontId="19" fillId="18" borderId="27" xfId="0" applyNumberFormat="1" applyFont="1" applyFill="1" applyBorder="1" applyAlignment="1">
      <alignment horizontal="center"/>
    </xf>
    <xf numFmtId="166" fontId="23" fillId="19" borderId="26" xfId="0" applyNumberFormat="1" applyFont="1" applyFill="1" applyBorder="1" applyAlignment="1">
      <alignment horizontal="center"/>
    </xf>
    <xf numFmtId="166" fontId="21" fillId="19" borderId="29" xfId="0" applyNumberFormat="1" applyFont="1" applyFill="1" applyBorder="1" applyAlignment="1">
      <alignment horizontal="center"/>
    </xf>
    <xf numFmtId="166" fontId="21" fillId="19" borderId="28" xfId="0" applyNumberFormat="1" applyFont="1" applyFill="1" applyBorder="1" applyAlignment="1">
      <alignment horizontal="center"/>
    </xf>
    <xf numFmtId="166" fontId="19" fillId="19" borderId="28" xfId="0" applyNumberFormat="1" applyFont="1" applyFill="1" applyBorder="1" applyAlignment="1">
      <alignment horizontal="center"/>
    </xf>
    <xf numFmtId="166" fontId="19" fillId="3" borderId="28" xfId="0" applyNumberFormat="1" applyFont="1" applyFill="1" applyBorder="1" applyAlignment="1">
      <alignment horizontal="center"/>
    </xf>
    <xf numFmtId="166" fontId="24" fillId="3" borderId="28" xfId="0" applyNumberFormat="1" applyFont="1" applyFill="1" applyBorder="1" applyAlignment="1">
      <alignment horizontal="center"/>
    </xf>
    <xf numFmtId="166" fontId="23" fillId="3" borderId="27" xfId="0" applyNumberFormat="1" applyFont="1" applyFill="1" applyBorder="1" applyAlignment="1">
      <alignment horizontal="center"/>
    </xf>
    <xf numFmtId="164" fontId="19" fillId="19" borderId="30" xfId="0" applyFont="1" applyFill="1" applyBorder="1" applyAlignment="1">
      <alignment horizontal="center"/>
    </xf>
    <xf numFmtId="166" fontId="19" fillId="19" borderId="31" xfId="0" applyNumberFormat="1" applyFont="1" applyFill="1" applyBorder="1" applyAlignment="1">
      <alignment horizontal="center"/>
    </xf>
    <xf numFmtId="166" fontId="22" fillId="19" borderId="31" xfId="0" applyNumberFormat="1" applyFont="1" applyFill="1" applyBorder="1" applyAlignment="1">
      <alignment horizontal="center"/>
    </xf>
    <xf numFmtId="166" fontId="19" fillId="18" borderId="31" xfId="0" applyNumberFormat="1" applyFont="1" applyFill="1" applyBorder="1" applyAlignment="1">
      <alignment horizontal="center"/>
    </xf>
    <xf numFmtId="166" fontId="22" fillId="18" borderId="31" xfId="0" applyNumberFormat="1" applyFont="1" applyFill="1" applyBorder="1" applyAlignment="1">
      <alignment horizontal="center"/>
    </xf>
    <xf numFmtId="166" fontId="19" fillId="18" borderId="32" xfId="0" applyNumberFormat="1" applyFont="1" applyFill="1" applyBorder="1" applyAlignment="1">
      <alignment horizontal="center"/>
    </xf>
    <xf numFmtId="166" fontId="23" fillId="18" borderId="32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1" fillId="7" borderId="23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19" fillId="7" borderId="25" xfId="0" applyNumberFormat="1" applyFont="1" applyFill="1" applyBorder="1" applyAlignment="1">
      <alignment horizontal="center"/>
    </xf>
    <xf numFmtId="166" fontId="19" fillId="7" borderId="33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22" fillId="7" borderId="20" xfId="0" applyNumberFormat="1" applyFont="1" applyFill="1" applyBorder="1" applyAlignment="1">
      <alignment horizontal="center"/>
    </xf>
    <xf numFmtId="166" fontId="23" fillId="7" borderId="20" xfId="0" applyNumberFormat="1" applyFont="1" applyFill="1" applyBorder="1" applyAlignment="1">
      <alignment horizontal="center"/>
    </xf>
    <xf numFmtId="164" fontId="19" fillId="7" borderId="22" xfId="0" applyFont="1" applyFill="1" applyBorder="1" applyAlignment="1">
      <alignment horizontal="center"/>
    </xf>
    <xf numFmtId="166" fontId="19" fillId="7" borderId="26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22" fillId="7" borderId="27" xfId="0" applyNumberFormat="1" applyFont="1" applyFill="1" applyBorder="1" applyAlignment="1">
      <alignment horizontal="center"/>
    </xf>
    <xf numFmtId="166" fontId="25" fillId="7" borderId="27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30" xfId="0" applyFont="1" applyFill="1" applyBorder="1" applyAlignment="1">
      <alignment horizontal="center"/>
    </xf>
    <xf numFmtId="166" fontId="21" fillId="7" borderId="34" xfId="0" applyNumberFormat="1" applyFont="1" applyFill="1" applyBorder="1" applyAlignment="1">
      <alignment horizontal="center"/>
    </xf>
    <xf numFmtId="166" fontId="19" fillId="7" borderId="35" xfId="0" applyNumberFormat="1" applyFont="1" applyFill="1" applyBorder="1" applyAlignment="1">
      <alignment horizontal="center"/>
    </xf>
    <xf numFmtId="166" fontId="19" fillId="7" borderId="36" xfId="0" applyNumberFormat="1" applyFont="1" applyFill="1" applyBorder="1" applyAlignment="1">
      <alignment horizontal="center"/>
    </xf>
    <xf numFmtId="166" fontId="19" fillId="7" borderId="37" xfId="0" applyNumberFormat="1" applyFont="1" applyFill="1" applyBorder="1" applyAlignment="1">
      <alignment horizontal="center"/>
    </xf>
    <xf numFmtId="166" fontId="19" fillId="7" borderId="38" xfId="0" applyNumberFormat="1" applyFont="1" applyFill="1" applyBorder="1" applyAlignment="1">
      <alignment horizontal="center"/>
    </xf>
    <xf numFmtId="166" fontId="19" fillId="7" borderId="39" xfId="0" applyNumberFormat="1" applyFont="1" applyFill="1" applyBorder="1" applyAlignment="1">
      <alignment horizontal="center"/>
    </xf>
    <xf numFmtId="166" fontId="24" fillId="7" borderId="39" xfId="0" applyNumberFormat="1" applyFont="1" applyFill="1" applyBorder="1" applyAlignment="1">
      <alignment horizontal="center"/>
    </xf>
    <xf numFmtId="164" fontId="19" fillId="6" borderId="40" xfId="0" applyFont="1" applyFill="1" applyBorder="1" applyAlignment="1">
      <alignment horizontal="center"/>
    </xf>
    <xf numFmtId="166" fontId="21" fillId="6" borderId="41" xfId="0" applyNumberFormat="1" applyFont="1" applyFill="1" applyBorder="1" applyAlignment="1">
      <alignment horizontal="center"/>
    </xf>
    <xf numFmtId="166" fontId="23" fillId="6" borderId="42" xfId="0" applyNumberFormat="1" applyFont="1" applyFill="1" applyBorder="1" applyAlignment="1">
      <alignment horizontal="center"/>
    </xf>
    <xf numFmtId="166" fontId="26" fillId="6" borderId="43" xfId="0" applyNumberFormat="1" applyFont="1" applyFill="1" applyBorder="1" applyAlignment="1">
      <alignment horizontal="center"/>
    </xf>
    <xf numFmtId="166" fontId="19" fillId="6" borderId="44" xfId="0" applyNumberFormat="1" applyFont="1" applyFill="1" applyBorder="1" applyAlignment="1">
      <alignment horizontal="center"/>
    </xf>
    <xf numFmtId="166" fontId="23" fillId="6" borderId="44" xfId="0" applyNumberFormat="1" applyFont="1" applyFill="1" applyBorder="1" applyAlignment="1">
      <alignment horizontal="center"/>
    </xf>
    <xf numFmtId="166" fontId="27" fillId="18" borderId="45" xfId="0" applyNumberFormat="1" applyFont="1" applyFill="1" applyBorder="1" applyAlignment="1">
      <alignment horizontal="center"/>
    </xf>
    <xf numFmtId="166" fontId="28" fillId="7" borderId="45" xfId="0" applyNumberFormat="1" applyFont="1" applyFill="1" applyBorder="1" applyAlignment="1">
      <alignment horizontal="center"/>
    </xf>
    <xf numFmtId="166" fontId="29" fillId="7" borderId="24" xfId="0" applyNumberFormat="1" applyFont="1" applyFill="1" applyBorder="1" applyAlignment="1">
      <alignment horizontal="center"/>
    </xf>
    <xf numFmtId="166" fontId="30" fillId="7" borderId="2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1" fillId="7" borderId="46" xfId="0" applyNumberFormat="1" applyFont="1" applyFill="1" applyBorder="1" applyAlignment="1">
      <alignment horizontal="center"/>
    </xf>
    <xf numFmtId="164" fontId="32" fillId="0" borderId="0" xfId="0" applyFont="1" applyAlignment="1">
      <alignment horizontal="center"/>
    </xf>
    <xf numFmtId="166" fontId="33" fillId="7" borderId="24" xfId="0" applyNumberFormat="1" applyFont="1" applyFill="1" applyBorder="1" applyAlignment="1">
      <alignment horizontal="center"/>
    </xf>
    <xf numFmtId="166" fontId="34" fillId="7" borderId="24" xfId="0" applyNumberFormat="1" applyFont="1" applyFill="1" applyBorder="1" applyAlignment="1">
      <alignment horizontal="center"/>
    </xf>
    <xf numFmtId="166" fontId="35" fillId="7" borderId="24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40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41" fillId="0" borderId="0" xfId="0" applyFont="1" applyAlignment="1">
      <alignment/>
    </xf>
    <xf numFmtId="164" fontId="40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6" fontId="27" fillId="19" borderId="27" xfId="0" applyNumberFormat="1" applyFont="1" applyFill="1" applyBorder="1" applyAlignment="1">
      <alignment horizontal="center"/>
    </xf>
    <xf numFmtId="166" fontId="27" fillId="19" borderId="28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47" xfId="0" applyFont="1" applyBorder="1" applyAlignment="1">
      <alignment horizontal="center"/>
    </xf>
    <xf numFmtId="164" fontId="19" fillId="0" borderId="48" xfId="0" applyFont="1" applyBorder="1" applyAlignment="1">
      <alignment horizontal="center"/>
    </xf>
    <xf numFmtId="164" fontId="40" fillId="0" borderId="49" xfId="0" applyFont="1" applyBorder="1" applyAlignment="1">
      <alignment horizontal="center"/>
    </xf>
    <xf numFmtId="164" fontId="19" fillId="0" borderId="50" xfId="0" applyFont="1" applyBorder="1" applyAlignment="1">
      <alignment horizontal="center"/>
    </xf>
    <xf numFmtId="164" fontId="19" fillId="0" borderId="49" xfId="0" applyFont="1" applyBorder="1" applyAlignment="1">
      <alignment horizontal="center"/>
    </xf>
    <xf numFmtId="164" fontId="19" fillId="0" borderId="14" xfId="0" applyFont="1" applyFill="1" applyBorder="1" applyAlignment="1">
      <alignment horizontal="center"/>
    </xf>
    <xf numFmtId="164" fontId="19" fillId="0" borderId="51" xfId="0" applyFont="1" applyBorder="1" applyAlignment="1">
      <alignment horizontal="center"/>
    </xf>
    <xf numFmtId="164" fontId="19" fillId="0" borderId="52" xfId="0" applyFont="1" applyBorder="1" applyAlignment="1">
      <alignment horizontal="center"/>
    </xf>
    <xf numFmtId="164" fontId="40" fillId="0" borderId="53" xfId="0" applyFont="1" applyBorder="1" applyAlignment="1">
      <alignment horizontal="center"/>
    </xf>
    <xf numFmtId="164" fontId="19" fillId="0" borderId="53" xfId="0" applyFont="1" applyBorder="1" applyAlignment="1">
      <alignment horizontal="center"/>
    </xf>
    <xf numFmtId="164" fontId="19" fillId="0" borderId="54" xfId="0" applyFont="1" applyBorder="1" applyAlignment="1">
      <alignment horizontal="center"/>
    </xf>
    <xf numFmtId="164" fontId="19" fillId="19" borderId="55" xfId="0" applyFont="1" applyFill="1" applyBorder="1" applyAlignment="1">
      <alignment horizontal="center"/>
    </xf>
    <xf numFmtId="166" fontId="21" fillId="18" borderId="56" xfId="0" applyNumberFormat="1" applyFont="1" applyFill="1" applyBorder="1" applyAlignment="1">
      <alignment horizontal="center"/>
    </xf>
    <xf numFmtId="166" fontId="40" fillId="19" borderId="17" xfId="0" applyNumberFormat="1" applyFont="1" applyFill="1" applyBorder="1" applyAlignment="1">
      <alignment horizontal="center"/>
    </xf>
    <xf numFmtId="168" fontId="0" fillId="19" borderId="24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26" fillId="19" borderId="22" xfId="0" applyNumberFormat="1" applyFont="1" applyFill="1" applyBorder="1" applyAlignment="1">
      <alignment horizontal="center"/>
    </xf>
    <xf numFmtId="166" fontId="26" fillId="0" borderId="1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57" xfId="0" applyFont="1" applyFill="1" applyBorder="1" applyAlignment="1">
      <alignment horizontal="center"/>
    </xf>
    <xf numFmtId="166" fontId="21" fillId="18" borderId="29" xfId="0" applyNumberFormat="1" applyFont="1" applyFill="1" applyBorder="1" applyAlignment="1">
      <alignment horizontal="center"/>
    </xf>
    <xf numFmtId="166" fontId="40" fillId="19" borderId="24" xfId="0" applyNumberFormat="1" applyFont="1" applyFill="1" applyBorder="1" applyAlignment="1">
      <alignment horizontal="center"/>
    </xf>
    <xf numFmtId="166" fontId="27" fillId="18" borderId="28" xfId="0" applyNumberFormat="1" applyFont="1" applyFill="1" applyBorder="1" applyAlignment="1">
      <alignment horizontal="center"/>
    </xf>
    <xf numFmtId="164" fontId="42" fillId="0" borderId="0" xfId="0" applyFont="1" applyAlignment="1">
      <alignment horizontal="center"/>
    </xf>
    <xf numFmtId="164" fontId="19" fillId="19" borderId="58" xfId="0" applyFont="1" applyFill="1" applyBorder="1" applyAlignment="1">
      <alignment horizontal="center"/>
    </xf>
    <xf numFmtId="166" fontId="21" fillId="18" borderId="59" xfId="0" applyNumberFormat="1" applyFont="1" applyFill="1" applyBorder="1" applyAlignment="1">
      <alignment horizontal="center"/>
    </xf>
    <xf numFmtId="166" fontId="40" fillId="19" borderId="46" xfId="0" applyNumberFormat="1" applyFont="1" applyFill="1" applyBorder="1" applyAlignment="1">
      <alignment horizontal="center"/>
    </xf>
    <xf numFmtId="168" fontId="0" fillId="19" borderId="46" xfId="0" applyNumberFormat="1" applyFont="1" applyFill="1" applyBorder="1" applyAlignment="1">
      <alignment horizontal="center"/>
    </xf>
    <xf numFmtId="166" fontId="19" fillId="19" borderId="30" xfId="0" applyNumberFormat="1" applyFont="1" applyFill="1" applyBorder="1" applyAlignment="1">
      <alignment horizontal="center"/>
    </xf>
    <xf numFmtId="166" fontId="26" fillId="19" borderId="30" xfId="0" applyNumberFormat="1" applyFont="1" applyFill="1" applyBorder="1" applyAlignment="1">
      <alignment horizontal="center"/>
    </xf>
    <xf numFmtId="164" fontId="19" fillId="7" borderId="60" xfId="0" applyFont="1" applyFill="1" applyBorder="1" applyAlignment="1">
      <alignment horizontal="center" wrapText="1"/>
    </xf>
    <xf numFmtId="166" fontId="21" fillId="7" borderId="61" xfId="0" applyNumberFormat="1" applyFont="1" applyFill="1" applyBorder="1" applyAlignment="1">
      <alignment horizontal="center"/>
    </xf>
    <xf numFmtId="166" fontId="40" fillId="7" borderId="17" xfId="0" applyNumberFormat="1" applyFont="1" applyFill="1" applyBorder="1" applyAlignment="1">
      <alignment horizontal="center"/>
    </xf>
    <xf numFmtId="166" fontId="27" fillId="7" borderId="20" xfId="0" applyNumberFormat="1" applyFont="1" applyFill="1" applyBorder="1" applyAlignment="1">
      <alignment horizontal="center"/>
    </xf>
    <xf numFmtId="168" fontId="0" fillId="7" borderId="24" xfId="0" applyNumberFormat="1" applyFont="1" applyFill="1" applyBorder="1" applyAlignment="1">
      <alignment horizontal="center"/>
    </xf>
    <xf numFmtId="166" fontId="19" fillId="7" borderId="61" xfId="0" applyNumberFormat="1" applyFont="1" applyFill="1" applyBorder="1" applyAlignment="1">
      <alignment horizontal="center"/>
    </xf>
    <xf numFmtId="166" fontId="26" fillId="7" borderId="62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/>
    </xf>
    <xf numFmtId="164" fontId="19" fillId="7" borderId="57" xfId="0" applyFont="1" applyFill="1" applyBorder="1" applyAlignment="1">
      <alignment horizontal="center"/>
    </xf>
    <xf numFmtId="166" fontId="21" fillId="7" borderId="29" xfId="0" applyNumberFormat="1" applyFont="1" applyFill="1" applyBorder="1" applyAlignment="1">
      <alignment horizontal="center"/>
    </xf>
    <xf numFmtId="166" fontId="40" fillId="7" borderId="24" xfId="0" applyNumberFormat="1" applyFont="1" applyFill="1" applyBorder="1" applyAlignment="1">
      <alignment horizontal="center"/>
    </xf>
    <xf numFmtId="166" fontId="43" fillId="0" borderId="14" xfId="0" applyNumberFormat="1" applyFont="1" applyFill="1" applyBorder="1" applyAlignment="1">
      <alignment horizontal="center"/>
    </xf>
    <xf numFmtId="164" fontId="19" fillId="7" borderId="63" xfId="0" applyFont="1" applyFill="1" applyBorder="1" applyAlignment="1">
      <alignment horizontal="center"/>
    </xf>
    <xf numFmtId="166" fontId="21" fillId="7" borderId="64" xfId="0" applyNumberFormat="1" applyFont="1" applyFill="1" applyBorder="1" applyAlignment="1">
      <alignment horizontal="center"/>
    </xf>
    <xf numFmtId="166" fontId="40" fillId="7" borderId="35" xfId="0" applyNumberFormat="1" applyFont="1" applyFill="1" applyBorder="1" applyAlignment="1">
      <alignment horizontal="center"/>
    </xf>
    <xf numFmtId="166" fontId="19" fillId="6" borderId="65" xfId="0" applyNumberFormat="1" applyFont="1" applyFill="1" applyBorder="1" applyAlignment="1">
      <alignment horizontal="center"/>
    </xf>
    <xf numFmtId="166" fontId="21" fillId="6" borderId="66" xfId="0" applyNumberFormat="1" applyFont="1" applyFill="1" applyBorder="1" applyAlignment="1">
      <alignment horizontal="center"/>
    </xf>
    <xf numFmtId="166" fontId="40" fillId="6" borderId="67" xfId="0" applyNumberFormat="1" applyFont="1" applyFill="1" applyBorder="1" applyAlignment="1">
      <alignment horizontal="center"/>
    </xf>
    <xf numFmtId="168" fontId="19" fillId="6" borderId="67" xfId="0" applyNumberFormat="1" applyFont="1" applyFill="1" applyBorder="1" applyAlignment="1">
      <alignment horizontal="center"/>
    </xf>
    <xf numFmtId="166" fontId="19" fillId="6" borderId="67" xfId="0" applyNumberFormat="1" applyFont="1" applyFill="1" applyBorder="1" applyAlignment="1">
      <alignment horizontal="center"/>
    </xf>
    <xf numFmtId="166" fontId="26" fillId="6" borderId="66" xfId="0" applyNumberFormat="1" applyFont="1" applyFill="1" applyBorder="1" applyAlignment="1">
      <alignment horizontal="center"/>
    </xf>
    <xf numFmtId="164" fontId="27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4" fillId="0" borderId="0" xfId="0" applyFont="1" applyAlignment="1">
      <alignment/>
    </xf>
    <xf numFmtId="164" fontId="27" fillId="0" borderId="0" xfId="0" applyFont="1" applyFill="1" applyBorder="1" applyAlignment="1">
      <alignment horizontal="left"/>
    </xf>
    <xf numFmtId="164" fontId="44" fillId="0" borderId="0" xfId="0" applyFont="1" applyFill="1" applyAlignment="1">
      <alignment/>
    </xf>
    <xf numFmtId="164" fontId="45" fillId="0" borderId="0" xfId="0" applyFont="1" applyFill="1" applyBorder="1" applyAlignment="1">
      <alignment horizontal="left"/>
    </xf>
    <xf numFmtId="164" fontId="46" fillId="0" borderId="0" xfId="0" applyFont="1" applyFill="1" applyBorder="1" applyAlignment="1">
      <alignment horizontal="left"/>
    </xf>
    <xf numFmtId="164" fontId="47" fillId="0" borderId="0" xfId="0" applyFont="1" applyFill="1" applyBorder="1" applyAlignment="1">
      <alignment horizontal="left"/>
    </xf>
    <xf numFmtId="166" fontId="48" fillId="0" borderId="0" xfId="0" applyNumberFormat="1" applyFont="1" applyFill="1" applyBorder="1" applyAlignment="1">
      <alignment horizontal="left"/>
    </xf>
    <xf numFmtId="166" fontId="49" fillId="0" borderId="0" xfId="0" applyNumberFormat="1" applyFont="1" applyFill="1" applyBorder="1" applyAlignment="1">
      <alignment horizontal="left"/>
    </xf>
    <xf numFmtId="164" fontId="50" fillId="0" borderId="0" xfId="0" applyFont="1" applyAlignment="1">
      <alignment horizontal="center" vertical="center" wrapText="1"/>
    </xf>
    <xf numFmtId="164" fontId="27" fillId="0" borderId="0" xfId="0" applyFont="1" applyAlignment="1">
      <alignment/>
    </xf>
    <xf numFmtId="164" fontId="51" fillId="0" borderId="0" xfId="0" applyFont="1" applyAlignment="1">
      <alignment horizontal="center" vertical="center" wrapText="1"/>
    </xf>
    <xf numFmtId="164" fontId="48" fillId="0" borderId="0" xfId="0" applyFont="1" applyAlignment="1">
      <alignment/>
    </xf>
    <xf numFmtId="164" fontId="52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6" fillId="0" borderId="0" xfId="0" applyFont="1" applyAlignment="1">
      <alignment/>
    </xf>
    <xf numFmtId="164" fontId="0" fillId="0" borderId="0" xfId="0" applyAlignment="1">
      <alignment horizontal="left"/>
    </xf>
    <xf numFmtId="164" fontId="4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-0.006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7"/>
          <c:w val="0.93825"/>
          <c:h val="0.8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ENERO!$F$4:$AG$4</c:f>
              <c:numCache/>
            </c:numRef>
          </c:xVal>
          <c:yVal>
            <c:numRef>
              <c:f>ENERO!$F$9:$AG$9</c:f>
              <c:numCache/>
            </c:numRef>
          </c:yVal>
          <c:smooth val="1"/>
        </c:ser>
        <c:ser>
          <c:idx val="1"/>
          <c:order val="1"/>
          <c:tx>
            <c:strRef>
              <c:f>ENERO!$B$10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ENERO!$F$10:$AG$10</c:f>
              <c:numCache/>
            </c:numRef>
          </c:yVal>
          <c:smooth val="1"/>
        </c:ser>
        <c:ser>
          <c:idx val="2"/>
          <c:order val="2"/>
          <c:tx>
            <c:strRef>
              <c:f>ENERO!$B$15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ENERO!$F$15:$AG$15</c:f>
              <c:numCache/>
            </c:numRef>
          </c:yVal>
          <c:smooth val="1"/>
        </c:ser>
        <c:ser>
          <c:idx val="3"/>
          <c:order val="3"/>
          <c:tx>
            <c:strRef>
              <c:f>ENERO!$B$11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ENERO!$F$4:$AG$4</c:f>
              <c:numCache/>
            </c:numRef>
          </c:xVal>
          <c:yVal>
            <c:numRef>
              <c:f>ENERO!$F$11:$AG$11</c:f>
              <c:numCache/>
            </c:numRef>
          </c:yVal>
          <c:smooth val="1"/>
        </c:ser>
        <c:ser>
          <c:idx val="4"/>
          <c:order val="4"/>
          <c:tx>
            <c:strRef>
              <c:f>ENERO!$B$12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ENERO!$F$4:$AG$4</c:f>
              <c:numCache/>
            </c:numRef>
          </c:xVal>
          <c:yVal>
            <c:numRef>
              <c:f>ENERO!$F$12:$AG$12</c:f>
              <c:numCache/>
            </c:numRef>
          </c:yVal>
          <c:smooth val="1"/>
        </c:ser>
        <c:axId val="11395893"/>
        <c:axId val="35454174"/>
      </c:scatterChart>
      <c:valAx>
        <c:axId val="11395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4174"/>
        <c:crossesAt val="0"/>
        <c:crossBetween val="midCat"/>
        <c:dispUnits/>
      </c:valAx>
      <c:valAx>
        <c:axId val="3545417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5893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465"/>
          <c:y val="0.96375"/>
          <c:w val="0.7475"/>
          <c:h val="0.0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3675"/>
          <c:w val="0.951"/>
          <c:h val="0.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ENERO!$F$7:$AG$7</c:f>
              <c:numCache/>
            </c:numRef>
          </c:yVal>
          <c:smooth val="1"/>
        </c:ser>
        <c:ser>
          <c:idx val="1"/>
          <c:order val="1"/>
          <c:tx>
            <c:strRef>
              <c:f>ENERO!$B$14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ENERO!$F$14:$AG$14</c:f>
              <c:numCache/>
            </c:numRef>
          </c:yVal>
          <c:smooth val="1"/>
        </c:ser>
        <c:ser>
          <c:idx val="2"/>
          <c:order val="2"/>
          <c:tx>
            <c:strRef>
              <c:f>ENERO!$B$9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ENERO!$F$9:$AG$9</c:f>
              <c:numCache/>
            </c:numRef>
          </c:yVal>
          <c:smooth val="1"/>
        </c:ser>
        <c:ser>
          <c:idx val="3"/>
          <c:order val="3"/>
          <c:tx>
            <c:strRef>
              <c:f>ENERO!$B$6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ENERO!$F$6:$AG$6</c:f>
              <c:numCache/>
            </c:numRef>
          </c:yVal>
          <c:smooth val="1"/>
        </c:ser>
        <c:ser>
          <c:idx val="4"/>
          <c:order val="4"/>
          <c:tx>
            <c:strRef>
              <c:f>ENERO!$B$13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ENERO!$F$13:$AG$13</c:f>
              <c:numCache/>
            </c:numRef>
          </c:yVal>
          <c:smooth val="1"/>
        </c:ser>
        <c:axId val="50652111"/>
        <c:axId val="53215816"/>
      </c:scatterChart>
      <c:valAx>
        <c:axId val="5065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5816"/>
        <c:crossesAt val="0"/>
        <c:crossBetween val="midCat"/>
        <c:dispUnits/>
      </c:valAx>
      <c:valAx>
        <c:axId val="53215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211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9635"/>
          <c:w val="0.62125"/>
          <c:h val="0.0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3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4025"/>
          <c:w val="0.8515"/>
          <c:h val="0.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ENERO!$F$7:$AG$7</c:f>
              <c:numCache/>
            </c:numRef>
          </c:yVal>
          <c:smooth val="1"/>
        </c:ser>
        <c:ser>
          <c:idx val="1"/>
          <c:order val="1"/>
          <c:tx>
            <c:strRef>
              <c:f>ENERO!$B$8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ENERO!$F$8:$AG$8</c:f>
              <c:numCache/>
            </c:numRef>
          </c:yVal>
          <c:smooth val="1"/>
        </c:ser>
        <c:ser>
          <c:idx val="2"/>
          <c:order val="2"/>
          <c:tx>
            <c:strRef>
              <c:f>ENERO!$B$14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ENERO!$F$14:$AG$14</c:f>
              <c:numCache/>
            </c:numRef>
          </c:yVal>
          <c:smooth val="1"/>
        </c:ser>
        <c:ser>
          <c:idx val="3"/>
          <c:order val="3"/>
          <c:tx>
            <c:strRef>
              <c:f>ENERO!$B$9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ENERO!$F$9:$AG$9</c:f>
              <c:numCache/>
            </c:numRef>
          </c:yVal>
          <c:smooth val="1"/>
        </c:ser>
        <c:axId val="9180297"/>
        <c:axId val="15513810"/>
      </c:scatterChart>
      <c:valAx>
        <c:axId val="918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13810"/>
        <c:crossesAt val="0"/>
        <c:crossBetween val="midCat"/>
        <c:dispUnits/>
      </c:valAx>
      <c:valAx>
        <c:axId val="15513810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8029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617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0.88425</cdr:y>
    </cdr:from>
    <cdr:to>
      <cdr:x>0.0635</cdr:x>
      <cdr:y>0.91775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52450" y="4076700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7152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78317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9</xdr:row>
      <xdr:rowOff>19050</xdr:rowOff>
    </xdr:from>
    <xdr:to>
      <xdr:col>15</xdr:col>
      <xdr:colOff>714375</xdr:colOff>
      <xdr:row>29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676400"/>
          <a:ext cx="2066925" cy="3686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4"/>
  <sheetViews>
    <sheetView tabSelected="1" workbookViewId="0" topLeftCell="A1">
      <pane xSplit="5" topLeftCell="AB1" activePane="topRight" state="frozen"/>
      <selection pane="topLeft" activeCell="A1" sqref="A1"/>
      <selection pane="topRight" activeCell="AJ9" sqref="AJ9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38" ht="18">
      <c r="B2" s="2" t="s">
        <v>0</v>
      </c>
      <c r="C2" s="2"/>
      <c r="D2" s="2"/>
      <c r="E2" s="2"/>
      <c r="AL2" s="3"/>
    </row>
    <row r="3" spans="2:5" ht="15" customHeight="1">
      <c r="B3" s="4" t="s">
        <v>1</v>
      </c>
      <c r="C3" s="4"/>
      <c r="D3" s="4"/>
      <c r="E3" s="4"/>
    </row>
    <row r="4" spans="2:42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8">
        <v>31</v>
      </c>
      <c r="AK4" s="9" t="s">
        <v>4</v>
      </c>
      <c r="AL4" s="10" t="s">
        <v>5</v>
      </c>
      <c r="AN4" s="11" t="s">
        <v>6</v>
      </c>
      <c r="AO4" s="11" t="s">
        <v>4</v>
      </c>
      <c r="AP4" s="11" t="s">
        <v>7</v>
      </c>
    </row>
    <row r="5" spans="1:38" ht="15" customHeight="1">
      <c r="A5">
        <v>4.32</v>
      </c>
      <c r="B5" s="12" t="s">
        <v>8</v>
      </c>
      <c r="C5" s="13">
        <v>4</v>
      </c>
      <c r="D5" s="14"/>
      <c r="E5" s="15"/>
      <c r="F5" s="16">
        <v>3.54</v>
      </c>
      <c r="G5" s="17">
        <v>3.54</v>
      </c>
      <c r="H5" s="17">
        <v>3.55</v>
      </c>
      <c r="I5" s="18">
        <v>4.03</v>
      </c>
      <c r="J5" s="17">
        <v>3.89</v>
      </c>
      <c r="K5" s="17">
        <v>3.82</v>
      </c>
      <c r="L5" s="17">
        <v>3.8</v>
      </c>
      <c r="M5" s="19">
        <v>3.78</v>
      </c>
      <c r="N5" s="19">
        <v>3.74</v>
      </c>
      <c r="O5" s="20">
        <v>4.05</v>
      </c>
      <c r="P5" s="20">
        <v>4.39</v>
      </c>
      <c r="Q5" s="20">
        <v>4.37</v>
      </c>
      <c r="R5" s="20">
        <v>4.35</v>
      </c>
      <c r="S5" s="20">
        <v>4.39</v>
      </c>
      <c r="T5" s="20">
        <v>4.32</v>
      </c>
      <c r="U5" s="20">
        <v>4.9</v>
      </c>
      <c r="V5" s="20">
        <v>4.85</v>
      </c>
      <c r="W5" s="20">
        <v>5.55</v>
      </c>
      <c r="X5" s="20">
        <v>5.88</v>
      </c>
      <c r="Y5" s="20">
        <v>5.87</v>
      </c>
      <c r="Z5" s="21">
        <v>5.85</v>
      </c>
      <c r="AA5" s="20">
        <v>5.8</v>
      </c>
      <c r="AB5" s="20">
        <v>5.77</v>
      </c>
      <c r="AC5" s="22">
        <v>5.69</v>
      </c>
      <c r="AD5" s="23">
        <v>5.65</v>
      </c>
      <c r="AE5" s="23">
        <v>5.58</v>
      </c>
      <c r="AF5" s="23">
        <v>5.66</v>
      </c>
      <c r="AG5" s="23">
        <v>5.66</v>
      </c>
      <c r="AH5" s="23">
        <v>5.67</v>
      </c>
      <c r="AI5" s="23">
        <v>5.64</v>
      </c>
      <c r="AJ5" s="23">
        <v>5.61</v>
      </c>
      <c r="AK5" s="24">
        <f>AVERAGE(F5:AJ5)</f>
        <v>4.812580645161289</v>
      </c>
      <c r="AL5" s="25">
        <f>MAX(H5:AG5)</f>
        <v>5.88</v>
      </c>
    </row>
    <row r="6" spans="1:38" ht="15" customHeight="1">
      <c r="A6">
        <v>4.88</v>
      </c>
      <c r="B6" s="26" t="s">
        <v>9</v>
      </c>
      <c r="C6" s="27">
        <v>3.5</v>
      </c>
      <c r="D6" s="28"/>
      <c r="E6" s="29"/>
      <c r="F6" s="30"/>
      <c r="G6" s="31"/>
      <c r="H6" s="31"/>
      <c r="I6" s="32"/>
      <c r="J6" s="33"/>
      <c r="K6" s="31">
        <v>2.19</v>
      </c>
      <c r="L6" s="34">
        <v>2.31</v>
      </c>
      <c r="M6" s="31">
        <v>2.44</v>
      </c>
      <c r="N6" s="34">
        <v>2.69</v>
      </c>
      <c r="O6" s="31">
        <v>2.95</v>
      </c>
      <c r="P6" s="31">
        <v>3.17</v>
      </c>
      <c r="Q6" s="31">
        <v>3.32</v>
      </c>
      <c r="R6" s="35">
        <v>3.42</v>
      </c>
      <c r="S6" s="31">
        <v>3.4</v>
      </c>
      <c r="T6" s="36">
        <v>3.68</v>
      </c>
      <c r="U6" s="36">
        <v>3.92</v>
      </c>
      <c r="V6" s="36">
        <v>4.17</v>
      </c>
      <c r="W6" s="36">
        <v>4.35</v>
      </c>
      <c r="X6" s="36">
        <v>4.54</v>
      </c>
      <c r="Y6" s="36">
        <v>4.69</v>
      </c>
      <c r="Z6" s="36">
        <v>4.73</v>
      </c>
      <c r="AA6" s="37">
        <v>4.75</v>
      </c>
      <c r="AB6" s="36">
        <v>4.8</v>
      </c>
      <c r="AC6" s="38">
        <v>4.82</v>
      </c>
      <c r="AD6" s="39">
        <v>4.83</v>
      </c>
      <c r="AE6" s="38">
        <v>4.9</v>
      </c>
      <c r="AF6" s="39">
        <v>4.97</v>
      </c>
      <c r="AG6" s="39">
        <v>5</v>
      </c>
      <c r="AH6" s="37">
        <v>5.02</v>
      </c>
      <c r="AI6" s="37">
        <v>5.05</v>
      </c>
      <c r="AJ6" s="37">
        <v>5.1</v>
      </c>
      <c r="AK6" s="24"/>
      <c r="AL6" s="1"/>
    </row>
    <row r="7" spans="1:38" ht="15" customHeight="1">
      <c r="A7">
        <v>8.52</v>
      </c>
      <c r="B7" s="26" t="s">
        <v>10</v>
      </c>
      <c r="C7" s="27">
        <v>9</v>
      </c>
      <c r="D7" s="28"/>
      <c r="E7" s="29"/>
      <c r="F7" s="40">
        <v>6.18</v>
      </c>
      <c r="G7" s="41">
        <v>5.84</v>
      </c>
      <c r="H7" s="41">
        <v>5.61</v>
      </c>
      <c r="I7" s="41">
        <v>8.01</v>
      </c>
      <c r="J7" s="41">
        <v>7.9</v>
      </c>
      <c r="K7" s="41">
        <v>7.69</v>
      </c>
      <c r="L7" s="41">
        <v>7.57</v>
      </c>
      <c r="M7" s="41">
        <v>7.91</v>
      </c>
      <c r="N7" s="41">
        <v>8</v>
      </c>
      <c r="O7" s="41">
        <v>8.18</v>
      </c>
      <c r="P7" s="41">
        <v>8.45</v>
      </c>
      <c r="Q7" s="41">
        <v>8.53</v>
      </c>
      <c r="R7" s="41">
        <v>8.56</v>
      </c>
      <c r="S7" s="41">
        <v>8.58</v>
      </c>
      <c r="T7" s="41">
        <v>8.57</v>
      </c>
      <c r="U7" s="41">
        <v>8.79</v>
      </c>
      <c r="V7" s="41">
        <v>8.8</v>
      </c>
      <c r="W7" s="41">
        <v>8.87</v>
      </c>
      <c r="X7" s="42">
        <v>9.03</v>
      </c>
      <c r="Y7" s="42">
        <v>9.23</v>
      </c>
      <c r="Z7" s="38">
        <v>9.32</v>
      </c>
      <c r="AA7" s="42">
        <v>9.42</v>
      </c>
      <c r="AB7" s="42">
        <v>9.4</v>
      </c>
      <c r="AC7" s="37">
        <v>9.39</v>
      </c>
      <c r="AD7" s="42">
        <v>9.4</v>
      </c>
      <c r="AE7" s="43">
        <v>9.38</v>
      </c>
      <c r="AF7" s="37">
        <v>9.4</v>
      </c>
      <c r="AG7" s="43">
        <v>9.41</v>
      </c>
      <c r="AH7" s="43">
        <v>9.37</v>
      </c>
      <c r="AI7" s="43">
        <v>9.28</v>
      </c>
      <c r="AJ7" s="43">
        <v>9.25</v>
      </c>
      <c r="AK7" s="24">
        <f>AVERAGE(F7:AJ7)</f>
        <v>8.494193548387097</v>
      </c>
      <c r="AL7" s="25">
        <f aca="true" t="shared" si="0" ref="AL7:AL15">MAX(H7:AG7)</f>
        <v>9.42</v>
      </c>
    </row>
    <row r="8" spans="1:38" ht="14.25" customHeight="1">
      <c r="A8">
        <v>4.65</v>
      </c>
      <c r="B8" s="26" t="s">
        <v>11</v>
      </c>
      <c r="C8" s="27">
        <v>4.5</v>
      </c>
      <c r="D8" s="28"/>
      <c r="E8" s="29"/>
      <c r="F8" s="44"/>
      <c r="G8" s="32"/>
      <c r="H8" s="32"/>
      <c r="I8" s="32"/>
      <c r="J8" s="45"/>
      <c r="K8" s="31"/>
      <c r="L8" s="31"/>
      <c r="M8" s="35"/>
      <c r="N8" s="31">
        <v>3.95</v>
      </c>
      <c r="O8" s="31">
        <v>4.45</v>
      </c>
      <c r="P8" s="31"/>
      <c r="Q8" s="33"/>
      <c r="R8" s="46"/>
      <c r="S8" s="46"/>
      <c r="T8" s="46"/>
      <c r="U8" s="46"/>
      <c r="V8" s="46"/>
      <c r="W8" s="36">
        <v>4.95</v>
      </c>
      <c r="X8" s="36">
        <v>4.98</v>
      </c>
      <c r="Y8" s="36"/>
      <c r="Z8" s="36"/>
      <c r="AA8" s="36">
        <v>5.15</v>
      </c>
      <c r="AB8" s="36">
        <v>5.35</v>
      </c>
      <c r="AC8" s="36">
        <v>5.43</v>
      </c>
      <c r="AD8" s="36">
        <v>5.45</v>
      </c>
      <c r="AE8" s="36"/>
      <c r="AF8" s="36"/>
      <c r="AG8" s="36"/>
      <c r="AH8" s="36"/>
      <c r="AI8" s="36"/>
      <c r="AJ8" s="36"/>
      <c r="AK8" s="24">
        <f>AVERAGE(F8:AI8)</f>
        <v>4.963750000000001</v>
      </c>
      <c r="AL8" s="25">
        <f t="shared" si="0"/>
        <v>5.45</v>
      </c>
    </row>
    <row r="9" spans="1:42" ht="15" customHeight="1">
      <c r="A9">
        <v>4.16</v>
      </c>
      <c r="B9" s="26" t="s">
        <v>12</v>
      </c>
      <c r="C9" s="27">
        <v>4.7</v>
      </c>
      <c r="D9" s="28">
        <v>5.3</v>
      </c>
      <c r="E9" s="29">
        <v>5.7</v>
      </c>
      <c r="F9" s="40">
        <v>2.41</v>
      </c>
      <c r="G9" s="41">
        <v>2.37</v>
      </c>
      <c r="H9" s="41">
        <v>2.39</v>
      </c>
      <c r="I9" s="41">
        <v>2.43</v>
      </c>
      <c r="J9" s="41">
        <v>2.29</v>
      </c>
      <c r="K9" s="41">
        <v>2.47</v>
      </c>
      <c r="L9" s="41">
        <v>2.79</v>
      </c>
      <c r="M9" s="41">
        <v>2.97</v>
      </c>
      <c r="N9" s="41">
        <v>3.12</v>
      </c>
      <c r="O9" s="41">
        <v>3.41</v>
      </c>
      <c r="P9" s="41">
        <v>3.53</v>
      </c>
      <c r="Q9" s="41">
        <v>3.62</v>
      </c>
      <c r="R9" s="41">
        <v>3.7</v>
      </c>
      <c r="S9" s="41">
        <v>3.77</v>
      </c>
      <c r="T9" s="41">
        <v>3.85</v>
      </c>
      <c r="U9" s="41">
        <v>4.07</v>
      </c>
      <c r="V9" s="41">
        <v>4.13</v>
      </c>
      <c r="W9" s="41">
        <v>4.18</v>
      </c>
      <c r="X9" s="47">
        <v>4.22</v>
      </c>
      <c r="Y9" s="47">
        <v>4.13</v>
      </c>
      <c r="Z9" s="41">
        <v>4.12</v>
      </c>
      <c r="AA9" s="41">
        <v>4.17</v>
      </c>
      <c r="AB9" s="41">
        <v>4.25</v>
      </c>
      <c r="AC9" s="42">
        <v>4.97</v>
      </c>
      <c r="AD9" s="42">
        <v>5.13</v>
      </c>
      <c r="AE9" s="48">
        <v>5.4</v>
      </c>
      <c r="AF9" s="49">
        <v>5.54</v>
      </c>
      <c r="AG9" s="50">
        <v>5.68</v>
      </c>
      <c r="AH9" s="48">
        <v>5.63</v>
      </c>
      <c r="AI9" s="48">
        <v>5.52</v>
      </c>
      <c r="AJ9" s="48">
        <v>5.41</v>
      </c>
      <c r="AK9" s="24">
        <f>AVERAGE(F9:AG9)</f>
        <v>3.7539285714285717</v>
      </c>
      <c r="AL9" s="25">
        <f t="shared" si="0"/>
        <v>5.68</v>
      </c>
      <c r="AN9">
        <v>-0.19</v>
      </c>
      <c r="AP9">
        <v>7.89</v>
      </c>
    </row>
    <row r="10" spans="1:42" ht="15" customHeight="1">
      <c r="A10">
        <v>4.33</v>
      </c>
      <c r="B10" s="51" t="s">
        <v>13</v>
      </c>
      <c r="C10" s="27">
        <v>4.7</v>
      </c>
      <c r="D10" s="28"/>
      <c r="E10" s="29"/>
      <c r="F10" s="52">
        <v>4.52</v>
      </c>
      <c r="G10" s="52">
        <v>4.52</v>
      </c>
      <c r="H10" s="52">
        <v>4.51</v>
      </c>
      <c r="I10" s="52">
        <v>4.54</v>
      </c>
      <c r="J10" s="53">
        <v>4.55</v>
      </c>
      <c r="K10" s="52">
        <v>4.52</v>
      </c>
      <c r="L10" s="52">
        <v>4.53</v>
      </c>
      <c r="M10" s="52">
        <v>4.53</v>
      </c>
      <c r="N10" s="53">
        <v>4.51</v>
      </c>
      <c r="O10" s="52">
        <v>4.56</v>
      </c>
      <c r="P10" s="52">
        <v>4.59</v>
      </c>
      <c r="Q10" s="52">
        <v>4.6</v>
      </c>
      <c r="R10" s="52">
        <v>4.61</v>
      </c>
      <c r="S10" s="52">
        <v>4.62</v>
      </c>
      <c r="T10" s="52">
        <v>4.65</v>
      </c>
      <c r="U10" s="54">
        <v>4.73</v>
      </c>
      <c r="V10" s="54">
        <v>4.77</v>
      </c>
      <c r="W10" s="54">
        <v>4.81</v>
      </c>
      <c r="X10" s="54">
        <v>4.85</v>
      </c>
      <c r="Y10" s="54">
        <v>4.88</v>
      </c>
      <c r="Z10" s="54">
        <v>4.91</v>
      </c>
      <c r="AA10" s="55">
        <v>4.95</v>
      </c>
      <c r="AB10" s="55">
        <v>4.99</v>
      </c>
      <c r="AC10" s="55">
        <v>5.04</v>
      </c>
      <c r="AD10" s="56">
        <v>5.2</v>
      </c>
      <c r="AE10" s="57">
        <v>5.33</v>
      </c>
      <c r="AF10" s="57">
        <v>5.38</v>
      </c>
      <c r="AG10" s="57">
        <v>5.43</v>
      </c>
      <c r="AH10" s="56">
        <v>5.44</v>
      </c>
      <c r="AI10" s="56">
        <v>5.44</v>
      </c>
      <c r="AJ10" s="56">
        <v>5.44</v>
      </c>
      <c r="AK10" s="24">
        <f>AVERAGE(F10:AJ10)</f>
        <v>4.837096774193548</v>
      </c>
      <c r="AL10" s="25">
        <f t="shared" si="0"/>
        <v>5.43</v>
      </c>
      <c r="AN10">
        <v>0.56</v>
      </c>
      <c r="AO10">
        <v>3.96</v>
      </c>
      <c r="AP10">
        <v>7.31</v>
      </c>
    </row>
    <row r="11" spans="1:38" ht="15" customHeight="1">
      <c r="A11">
        <v>6.05</v>
      </c>
      <c r="B11" s="58" t="s">
        <v>14</v>
      </c>
      <c r="C11" s="59"/>
      <c r="D11" s="60"/>
      <c r="E11" s="61"/>
      <c r="F11" s="62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  <c r="Y11" s="64"/>
      <c r="Z11" s="63"/>
      <c r="AA11" s="64"/>
      <c r="AB11" s="65">
        <v>6.54</v>
      </c>
      <c r="AC11" s="65"/>
      <c r="AD11" s="63"/>
      <c r="AE11" s="63"/>
      <c r="AF11" s="63"/>
      <c r="AG11" s="63"/>
      <c r="AH11" s="63"/>
      <c r="AI11" s="63"/>
      <c r="AJ11" s="63"/>
      <c r="AK11" s="24">
        <f>AVERAGE(F11:AI11)</f>
        <v>6.54</v>
      </c>
      <c r="AL11" s="25">
        <f t="shared" si="0"/>
        <v>6.54</v>
      </c>
    </row>
    <row r="12" spans="1:38" ht="15" customHeight="1">
      <c r="A12">
        <v>1.86</v>
      </c>
      <c r="B12" s="66" t="s">
        <v>15</v>
      </c>
      <c r="C12" s="59"/>
      <c r="D12" s="60"/>
      <c r="E12" s="61"/>
      <c r="F12" s="67">
        <v>0.73</v>
      </c>
      <c r="G12" s="68">
        <v>0.68</v>
      </c>
      <c r="H12" s="68">
        <v>0.7</v>
      </c>
      <c r="I12" s="68">
        <v>1.38</v>
      </c>
      <c r="J12" s="68">
        <v>1.41</v>
      </c>
      <c r="K12" s="68">
        <v>1.39</v>
      </c>
      <c r="L12" s="68">
        <v>1.53</v>
      </c>
      <c r="M12" s="68">
        <v>1.92</v>
      </c>
      <c r="N12" s="68">
        <v>2.26</v>
      </c>
      <c r="O12" s="68">
        <v>2.45</v>
      </c>
      <c r="P12" s="68">
        <v>2.68</v>
      </c>
      <c r="Q12" s="68">
        <v>2.76</v>
      </c>
      <c r="R12" s="68">
        <v>2.83</v>
      </c>
      <c r="S12" s="68">
        <v>2.87</v>
      </c>
      <c r="T12" s="68">
        <v>2.89</v>
      </c>
      <c r="U12" s="69">
        <v>2.92</v>
      </c>
      <c r="V12" s="68">
        <v>2.98</v>
      </c>
      <c r="W12" s="68">
        <v>3.58</v>
      </c>
      <c r="X12" s="68">
        <v>3.76</v>
      </c>
      <c r="Y12" s="68">
        <v>3.73</v>
      </c>
      <c r="Z12" s="68">
        <v>3.68</v>
      </c>
      <c r="AA12" s="68">
        <v>3.61</v>
      </c>
      <c r="AB12" s="68">
        <v>3.53</v>
      </c>
      <c r="AC12" s="68">
        <v>3.46</v>
      </c>
      <c r="AD12" s="68">
        <v>3.38</v>
      </c>
      <c r="AE12" s="68">
        <v>3.32</v>
      </c>
      <c r="AF12" s="68">
        <v>3.28</v>
      </c>
      <c r="AG12" s="68">
        <v>3.23</v>
      </c>
      <c r="AH12" s="70">
        <v>3.2</v>
      </c>
      <c r="AI12" s="68">
        <v>3.15</v>
      </c>
      <c r="AJ12" s="68">
        <v>3.13</v>
      </c>
      <c r="AK12" s="24">
        <f aca="true" t="shared" si="1" ref="AK12:AK14">AVERAGE(F12:AJ12)</f>
        <v>2.658709677419355</v>
      </c>
      <c r="AL12" s="25">
        <f t="shared" si="0"/>
        <v>3.76</v>
      </c>
    </row>
    <row r="13" spans="1:38" ht="15" customHeight="1">
      <c r="A13">
        <v>3.19</v>
      </c>
      <c r="B13" s="66" t="s">
        <v>16</v>
      </c>
      <c r="C13" s="59"/>
      <c r="D13" s="60"/>
      <c r="E13" s="61"/>
      <c r="F13" s="67">
        <v>1.1</v>
      </c>
      <c r="G13" s="68">
        <v>0.91</v>
      </c>
      <c r="H13" s="68">
        <v>1.39</v>
      </c>
      <c r="I13" s="69">
        <v>3.12</v>
      </c>
      <c r="J13" s="69">
        <v>2.43</v>
      </c>
      <c r="K13" s="69">
        <v>2.15</v>
      </c>
      <c r="L13" s="69">
        <v>2.45</v>
      </c>
      <c r="M13" s="69">
        <v>2.78</v>
      </c>
      <c r="N13" s="69">
        <v>2.9</v>
      </c>
      <c r="O13" s="69">
        <v>3.67</v>
      </c>
      <c r="P13" s="69">
        <v>3.76</v>
      </c>
      <c r="Q13" s="69">
        <v>3.85</v>
      </c>
      <c r="R13" s="69">
        <v>3.8</v>
      </c>
      <c r="S13" s="69">
        <v>3.69</v>
      </c>
      <c r="T13" s="69">
        <v>3.61</v>
      </c>
      <c r="U13" s="69">
        <v>3.79</v>
      </c>
      <c r="V13" s="69">
        <v>3.58</v>
      </c>
      <c r="W13" s="68">
        <v>3.7</v>
      </c>
      <c r="X13" s="68">
        <v>3.57</v>
      </c>
      <c r="Y13" s="68">
        <v>3.48</v>
      </c>
      <c r="Z13" s="68">
        <v>3.51</v>
      </c>
      <c r="AA13" s="68">
        <v>3.51</v>
      </c>
      <c r="AB13" s="68">
        <v>3.42</v>
      </c>
      <c r="AC13" s="68">
        <v>3.4</v>
      </c>
      <c r="AD13" s="68">
        <v>3.24</v>
      </c>
      <c r="AE13" s="68">
        <v>3.09</v>
      </c>
      <c r="AF13" s="68">
        <v>2.7</v>
      </c>
      <c r="AG13" s="68">
        <v>2.63</v>
      </c>
      <c r="AH13" s="68">
        <v>2.41</v>
      </c>
      <c r="AI13" s="71">
        <v>2.39</v>
      </c>
      <c r="AJ13" s="68">
        <v>2.37</v>
      </c>
      <c r="AK13" s="24">
        <f t="shared" si="1"/>
        <v>2.9806451612903224</v>
      </c>
      <c r="AL13" s="25">
        <f t="shared" si="0"/>
        <v>3.85</v>
      </c>
    </row>
    <row r="14" spans="1:38" s="72" customFormat="1" ht="15" customHeight="1">
      <c r="A14" s="72">
        <v>0.94</v>
      </c>
      <c r="B14" s="73" t="s">
        <v>17</v>
      </c>
      <c r="C14" s="74">
        <v>4</v>
      </c>
      <c r="D14" s="75"/>
      <c r="E14" s="76"/>
      <c r="F14" s="77">
        <v>0.67</v>
      </c>
      <c r="G14" s="78">
        <v>0.54</v>
      </c>
      <c r="H14" s="78">
        <v>0.44</v>
      </c>
      <c r="I14" s="78">
        <v>0.85</v>
      </c>
      <c r="J14" s="78">
        <v>1.02</v>
      </c>
      <c r="K14" s="78">
        <v>0.85</v>
      </c>
      <c r="L14" s="78">
        <v>0.8</v>
      </c>
      <c r="M14" s="78">
        <v>0.89</v>
      </c>
      <c r="N14" s="78">
        <v>1.05</v>
      </c>
      <c r="O14" s="78">
        <v>1.41</v>
      </c>
      <c r="P14" s="78">
        <v>1.57</v>
      </c>
      <c r="Q14" s="78">
        <v>2.14</v>
      </c>
      <c r="R14" s="78">
        <v>2.74</v>
      </c>
      <c r="S14" s="78">
        <v>2.66</v>
      </c>
      <c r="T14" s="78">
        <v>2.36</v>
      </c>
      <c r="U14" s="78">
        <v>2.13</v>
      </c>
      <c r="V14" s="78">
        <v>1.9</v>
      </c>
      <c r="W14" s="79">
        <v>2.11</v>
      </c>
      <c r="X14" s="79">
        <v>2.39</v>
      </c>
      <c r="Y14" s="79">
        <v>2.45</v>
      </c>
      <c r="Z14" s="80">
        <v>2.48</v>
      </c>
      <c r="AA14" s="79">
        <v>2.51</v>
      </c>
      <c r="AB14" s="79">
        <v>2.37</v>
      </c>
      <c r="AC14" s="79">
        <v>2.24</v>
      </c>
      <c r="AD14" s="79">
        <v>2.05</v>
      </c>
      <c r="AE14" s="79">
        <v>1.89</v>
      </c>
      <c r="AF14" s="79">
        <v>2.28</v>
      </c>
      <c r="AG14" s="79">
        <v>2.17</v>
      </c>
      <c r="AH14" s="79">
        <v>1.66</v>
      </c>
      <c r="AI14" s="79">
        <v>1.61</v>
      </c>
      <c r="AJ14" s="79">
        <v>1.61</v>
      </c>
      <c r="AK14" s="24">
        <f t="shared" si="1"/>
        <v>1.7367741935483867</v>
      </c>
      <c r="AL14" s="25">
        <f t="shared" si="0"/>
        <v>2.74</v>
      </c>
    </row>
    <row r="15" spans="1:42" ht="15" customHeight="1">
      <c r="A15">
        <v>4.17</v>
      </c>
      <c r="B15" s="81" t="s">
        <v>18</v>
      </c>
      <c r="C15" s="82">
        <v>4.7</v>
      </c>
      <c r="D15" s="83">
        <v>5.3</v>
      </c>
      <c r="E15" s="84">
        <v>5.7</v>
      </c>
      <c r="F15" s="85">
        <v>4.41</v>
      </c>
      <c r="G15" s="85">
        <v>4.41</v>
      </c>
      <c r="H15" s="85">
        <v>4.42</v>
      </c>
      <c r="I15" s="85">
        <v>4.44</v>
      </c>
      <c r="J15" s="85">
        <v>4.45</v>
      </c>
      <c r="K15" s="85">
        <v>4.43</v>
      </c>
      <c r="L15" s="85">
        <v>4.42</v>
      </c>
      <c r="M15" s="85">
        <v>4.42</v>
      </c>
      <c r="N15" s="85">
        <v>4.4</v>
      </c>
      <c r="O15" s="85">
        <v>4.42</v>
      </c>
      <c r="P15" s="85">
        <v>4.42</v>
      </c>
      <c r="Q15" s="85">
        <v>4.48</v>
      </c>
      <c r="R15" s="85">
        <v>4.48</v>
      </c>
      <c r="S15" s="85">
        <v>4.48</v>
      </c>
      <c r="T15" s="85">
        <v>4.53</v>
      </c>
      <c r="U15" s="85">
        <v>4.53</v>
      </c>
      <c r="V15" s="85">
        <v>4.63</v>
      </c>
      <c r="W15" s="85">
        <v>4.66</v>
      </c>
      <c r="X15" s="85">
        <v>4.72</v>
      </c>
      <c r="Y15" s="85">
        <v>4.75</v>
      </c>
      <c r="Z15" s="85">
        <v>4.8</v>
      </c>
      <c r="AA15" s="85">
        <v>4.84</v>
      </c>
      <c r="AB15" s="85">
        <v>4.88</v>
      </c>
      <c r="AC15" s="85">
        <v>4.88</v>
      </c>
      <c r="AD15" s="85">
        <v>5.04</v>
      </c>
      <c r="AE15" s="85">
        <v>5.09</v>
      </c>
      <c r="AF15" s="85">
        <v>5.19</v>
      </c>
      <c r="AG15" s="85">
        <v>5.24</v>
      </c>
      <c r="AH15" s="85">
        <v>5.25</v>
      </c>
      <c r="AI15" s="86">
        <v>5.3</v>
      </c>
      <c r="AJ15" s="86">
        <v>5.32</v>
      </c>
      <c r="AK15" s="24">
        <f>AVERAGE(F15:AG15)</f>
        <v>4.637857142857143</v>
      </c>
      <c r="AL15" s="25">
        <f t="shared" si="0"/>
        <v>5.24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87" t="s">
        <v>19</v>
      </c>
      <c r="C18" s="88" t="s">
        <v>20</v>
      </c>
    </row>
    <row r="19" spans="2:3" ht="17.25">
      <c r="B19" s="87" t="s">
        <v>21</v>
      </c>
      <c r="C19" s="89" t="s">
        <v>20</v>
      </c>
    </row>
    <row r="20" spans="2:17" ht="17.25">
      <c r="B20" s="87" t="s">
        <v>22</v>
      </c>
      <c r="C20" s="90" t="s">
        <v>20</v>
      </c>
      <c r="Q20" s="91"/>
    </row>
    <row r="21" spans="2:3" ht="17.25">
      <c r="B21" s="87" t="s">
        <v>23</v>
      </c>
      <c r="C21" s="92" t="s">
        <v>20</v>
      </c>
    </row>
    <row r="22" spans="1:3" ht="18.75">
      <c r="A22" s="93"/>
      <c r="B22" s="87" t="s">
        <v>24</v>
      </c>
      <c r="C22" s="94" t="s">
        <v>20</v>
      </c>
    </row>
    <row r="23" spans="2:3" ht="17.25">
      <c r="B23" s="87" t="s">
        <v>25</v>
      </c>
      <c r="C23" s="95" t="s">
        <v>20</v>
      </c>
    </row>
    <row r="24" spans="2:3" ht="16.5">
      <c r="B24" s="87" t="s">
        <v>26</v>
      </c>
      <c r="C24" s="96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72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2.75">
      <c r="M1"/>
    </row>
    <row r="2" spans="6:11" ht="19.5" customHeight="1">
      <c r="F2" s="97" t="s">
        <v>27</v>
      </c>
      <c r="G2" s="97"/>
      <c r="J2" s="97"/>
      <c r="K2" s="97"/>
    </row>
    <row r="3" spans="6:11" ht="12.75" customHeight="1">
      <c r="F3" s="97" t="s">
        <v>28</v>
      </c>
      <c r="G3" s="97"/>
      <c r="J3" s="97"/>
      <c r="K3" s="97"/>
    </row>
    <row r="4" spans="6:11" ht="12.75">
      <c r="F4" s="97" t="s">
        <v>29</v>
      </c>
      <c r="G4" s="97"/>
      <c r="H4" s="97"/>
      <c r="I4" s="97"/>
      <c r="J4" s="97"/>
      <c r="K4" s="97"/>
    </row>
    <row r="5" spans="6:11" ht="12.75">
      <c r="F5" s="97" t="s">
        <v>30</v>
      </c>
      <c r="G5" s="97"/>
      <c r="H5" s="97"/>
      <c r="I5" s="97"/>
      <c r="J5" s="97"/>
      <c r="K5" s="97"/>
    </row>
    <row r="6" spans="6:22" s="98" customFormat="1" ht="15" customHeight="1">
      <c r="F6" s="99" t="s">
        <v>31</v>
      </c>
      <c r="G6" s="99"/>
      <c r="H6" s="99"/>
      <c r="I6" s="99"/>
      <c r="J6" s="99"/>
      <c r="K6" s="99"/>
      <c r="M6" s="100"/>
      <c r="S6"/>
      <c r="T6"/>
      <c r="U6"/>
      <c r="V6"/>
    </row>
    <row r="7" spans="5:22" s="101" customFormat="1" ht="19.5" customHeight="1">
      <c r="E7" s="102" t="s">
        <v>32</v>
      </c>
      <c r="F7" s="102"/>
      <c r="G7" s="102"/>
      <c r="H7" s="102"/>
      <c r="I7" s="102"/>
      <c r="J7" s="102"/>
      <c r="K7" s="102"/>
      <c r="L7" s="102"/>
      <c r="M7" s="102"/>
      <c r="N7" s="102"/>
      <c r="S7"/>
      <c r="T7"/>
      <c r="U7"/>
      <c r="V7"/>
    </row>
    <row r="8" spans="4:27" ht="12.75">
      <c r="D8" s="103"/>
      <c r="E8" s="103"/>
      <c r="F8" s="103"/>
      <c r="G8" s="103"/>
      <c r="H8" s="103"/>
      <c r="I8" s="103"/>
      <c r="J8" s="103"/>
      <c r="K8" s="103"/>
      <c r="L8" s="103"/>
      <c r="M8" s="104"/>
      <c r="Z8" s="101"/>
      <c r="AA8" s="101"/>
    </row>
    <row r="9" spans="4:27" ht="12.75">
      <c r="D9" s="97"/>
      <c r="E9" s="105" t="s">
        <v>33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97"/>
      <c r="R9" s="97"/>
      <c r="Z9" s="101"/>
      <c r="AA9" s="101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106"/>
      <c r="S10" s="107" t="s">
        <v>34</v>
      </c>
      <c r="T10" s="108" t="s">
        <v>34</v>
      </c>
      <c r="Z10" s="101"/>
      <c r="AA10" s="101"/>
    </row>
    <row r="11" spans="4:27" ht="13.5">
      <c r="D11" s="109"/>
      <c r="E11" s="110" t="s">
        <v>1</v>
      </c>
      <c r="F11" s="111"/>
      <c r="G11" s="111"/>
      <c r="H11" s="112"/>
      <c r="K11" s="109"/>
      <c r="L11" s="109"/>
      <c r="M11" s="113"/>
      <c r="Z11" s="101"/>
      <c r="AA11" s="101"/>
    </row>
    <row r="12" spans="4:13" ht="14.25" customHeight="1">
      <c r="D12" s="114"/>
      <c r="E12" s="115" t="s">
        <v>35</v>
      </c>
      <c r="F12" s="116" t="s">
        <v>36</v>
      </c>
      <c r="G12" s="117" t="s">
        <v>37</v>
      </c>
      <c r="H12" s="118" t="s">
        <v>38</v>
      </c>
      <c r="I12" s="118"/>
      <c r="J12" s="119" t="s">
        <v>39</v>
      </c>
      <c r="K12" s="119" t="s">
        <v>40</v>
      </c>
      <c r="L12" s="116" t="s">
        <v>41</v>
      </c>
      <c r="M12" s="120"/>
    </row>
    <row r="13" spans="4:19" ht="15.75" customHeight="1">
      <c r="D13" s="114"/>
      <c r="E13" s="121" t="s">
        <v>42</v>
      </c>
      <c r="F13" s="122" t="s">
        <v>43</v>
      </c>
      <c r="G13" s="123" t="s">
        <v>44</v>
      </c>
      <c r="H13" s="8">
        <v>30</v>
      </c>
      <c r="I13" s="8">
        <v>31</v>
      </c>
      <c r="J13" s="124" t="s">
        <v>45</v>
      </c>
      <c r="K13" s="124" t="s">
        <v>46</v>
      </c>
      <c r="L13" s="125"/>
      <c r="M13" s="120"/>
      <c r="S13" s="112" t="s">
        <v>47</v>
      </c>
    </row>
    <row r="14" spans="4:18" ht="15" customHeight="1">
      <c r="D14" s="114"/>
      <c r="E14" s="126" t="s">
        <v>8</v>
      </c>
      <c r="F14" s="127">
        <v>4</v>
      </c>
      <c r="G14" s="128">
        <v>65.98</v>
      </c>
      <c r="H14" s="23">
        <v>5.64</v>
      </c>
      <c r="I14" s="23">
        <v>5.61</v>
      </c>
      <c r="J14" s="129">
        <f aca="true" t="shared" si="0" ref="J14:J16">IF(I14="S/D"," ",(+I14-H14)*100)</f>
        <v>-2.999999999999936</v>
      </c>
      <c r="K14" s="130">
        <f aca="true" t="shared" si="1" ref="K14:K16">IF(J14&lt;0,"B",IF(J14&gt;0,"C","E"))</f>
        <v>0</v>
      </c>
      <c r="L14" s="131" t="s">
        <v>48</v>
      </c>
      <c r="M14" s="132"/>
      <c r="Q14" s="133"/>
      <c r="R14" s="133"/>
    </row>
    <row r="15" spans="4:18" ht="15" customHeight="1">
      <c r="D15" s="114"/>
      <c r="E15" s="134" t="s">
        <v>9</v>
      </c>
      <c r="F15" s="135">
        <v>3.5</v>
      </c>
      <c r="G15" s="136">
        <v>43.2</v>
      </c>
      <c r="H15" s="37">
        <v>5.05</v>
      </c>
      <c r="I15" s="37">
        <v>5.1</v>
      </c>
      <c r="J15" s="129">
        <f t="shared" si="0"/>
        <v>4.999999999999982</v>
      </c>
      <c r="K15" s="130">
        <f t="shared" si="1"/>
        <v>0</v>
      </c>
      <c r="L15" s="131" t="s">
        <v>48</v>
      </c>
      <c r="M15" s="132"/>
      <c r="Q15" s="133"/>
      <c r="R15" s="133"/>
    </row>
    <row r="16" spans="4:18" ht="15" customHeight="1">
      <c r="D16" s="114"/>
      <c r="E16" s="134" t="s">
        <v>10</v>
      </c>
      <c r="F16" s="135">
        <v>9</v>
      </c>
      <c r="G16" s="136">
        <v>26.85</v>
      </c>
      <c r="H16" s="43">
        <v>9.28</v>
      </c>
      <c r="I16" s="43">
        <v>9.25</v>
      </c>
      <c r="J16" s="129">
        <f t="shared" si="0"/>
        <v>-2.999999999999936</v>
      </c>
      <c r="K16" s="130">
        <f t="shared" si="1"/>
        <v>0</v>
      </c>
      <c r="L16" s="131" t="s">
        <v>48</v>
      </c>
      <c r="M16" s="132"/>
      <c r="Q16" s="133"/>
      <c r="R16" s="133"/>
    </row>
    <row r="17" spans="4:18" ht="15" customHeight="1">
      <c r="D17" s="114"/>
      <c r="E17" s="134" t="s">
        <v>49</v>
      </c>
      <c r="F17" s="135">
        <v>4.5</v>
      </c>
      <c r="G17" s="136">
        <v>22.84</v>
      </c>
      <c r="H17" s="137" t="s">
        <v>34</v>
      </c>
      <c r="I17" s="137" t="s">
        <v>34</v>
      </c>
      <c r="J17" s="129" t="s">
        <v>50</v>
      </c>
      <c r="K17" s="130" t="s">
        <v>50</v>
      </c>
      <c r="L17" s="131" t="s">
        <v>48</v>
      </c>
      <c r="M17" s="132"/>
      <c r="Q17" s="133"/>
      <c r="R17" s="133"/>
    </row>
    <row r="18" spans="4:18" ht="15" customHeight="1">
      <c r="D18" s="138"/>
      <c r="E18" s="134" t="s">
        <v>12</v>
      </c>
      <c r="F18" s="135">
        <v>4.7</v>
      </c>
      <c r="G18" s="136">
        <v>11.09</v>
      </c>
      <c r="H18" s="48">
        <v>5.52</v>
      </c>
      <c r="I18" s="48">
        <v>5.41</v>
      </c>
      <c r="J18" s="129">
        <f aca="true" t="shared" si="2" ref="J18:J19">IF(I18="S/D"," ",(+I18-H18)*100)</f>
        <v>-10.999999999999943</v>
      </c>
      <c r="K18" s="130">
        <f aca="true" t="shared" si="3" ref="K18:K19">IF(J18&lt;0,"B",IF(J18&gt;0,"C","E"))</f>
        <v>0</v>
      </c>
      <c r="L18" s="131" t="s">
        <v>48</v>
      </c>
      <c r="M18" s="132"/>
      <c r="Q18" s="133"/>
      <c r="R18" s="133"/>
    </row>
    <row r="19" spans="4:18" ht="15" customHeight="1">
      <c r="D19" s="114"/>
      <c r="E19" s="139" t="s">
        <v>13</v>
      </c>
      <c r="F19" s="140">
        <v>4.7</v>
      </c>
      <c r="G19" s="141">
        <v>8.07</v>
      </c>
      <c r="H19" s="56">
        <v>5.44</v>
      </c>
      <c r="I19" s="56">
        <v>5.44</v>
      </c>
      <c r="J19" s="142">
        <f t="shared" si="2"/>
        <v>0</v>
      </c>
      <c r="K19" s="143">
        <f t="shared" si="3"/>
        <v>0</v>
      </c>
      <c r="L19" s="144" t="s">
        <v>48</v>
      </c>
      <c r="M19" s="132"/>
      <c r="Q19" s="133"/>
      <c r="R19" s="133"/>
    </row>
    <row r="20" spans="5:18" ht="15" customHeight="1">
      <c r="E20" s="145" t="s">
        <v>51</v>
      </c>
      <c r="F20" s="146"/>
      <c r="G20" s="147">
        <v>34.61</v>
      </c>
      <c r="H20" s="148" t="s">
        <v>34</v>
      </c>
      <c r="I20" s="148" t="s">
        <v>34</v>
      </c>
      <c r="J20" s="149" t="s">
        <v>50</v>
      </c>
      <c r="K20" s="150" t="s">
        <v>50</v>
      </c>
      <c r="L20" s="151"/>
      <c r="M20" s="152"/>
      <c r="Q20" s="133"/>
      <c r="R20" s="133"/>
    </row>
    <row r="21" spans="4:18" ht="15" customHeight="1">
      <c r="D21" s="114"/>
      <c r="E21" s="153" t="s">
        <v>15</v>
      </c>
      <c r="F21" s="154"/>
      <c r="G21" s="155">
        <v>42.98</v>
      </c>
      <c r="H21" s="68">
        <v>3.15</v>
      </c>
      <c r="I21" s="68">
        <v>3.13</v>
      </c>
      <c r="J21" s="149">
        <f aca="true" t="shared" si="4" ref="J21:J24">IF(I21="S/D"," ",(+I21-H21)*100)</f>
        <v>-2.0000000000000018</v>
      </c>
      <c r="K21" s="150">
        <f aca="true" t="shared" si="5" ref="K21:K24">IF(J21&lt;0,"B",IF(J21&gt;0,"C","E"))</f>
        <v>0</v>
      </c>
      <c r="L21" s="151"/>
      <c r="M21" s="132"/>
      <c r="Q21" s="133"/>
      <c r="R21" s="133"/>
    </row>
    <row r="22" spans="4:18" ht="15" customHeight="1">
      <c r="D22" s="114"/>
      <c r="E22" s="153" t="s">
        <v>16</v>
      </c>
      <c r="F22" s="154"/>
      <c r="G22" s="155">
        <v>33.15</v>
      </c>
      <c r="H22" s="71">
        <v>2.39</v>
      </c>
      <c r="I22" s="68">
        <v>2.37</v>
      </c>
      <c r="J22" s="149">
        <f t="shared" si="4"/>
        <v>-2.0000000000000018</v>
      </c>
      <c r="K22" s="150">
        <f t="shared" si="5"/>
        <v>0</v>
      </c>
      <c r="L22" s="151"/>
      <c r="M22" s="156"/>
      <c r="Q22" s="133"/>
      <c r="R22" s="133"/>
    </row>
    <row r="23" spans="5:18" ht="15" customHeight="1">
      <c r="E23" s="157" t="s">
        <v>17</v>
      </c>
      <c r="F23" s="158">
        <v>4</v>
      </c>
      <c r="G23" s="159">
        <v>28.05</v>
      </c>
      <c r="H23" s="79">
        <v>1.61</v>
      </c>
      <c r="I23" s="79">
        <v>1.61</v>
      </c>
      <c r="J23" s="149">
        <f t="shared" si="4"/>
        <v>0</v>
      </c>
      <c r="K23" s="150">
        <f t="shared" si="5"/>
        <v>0</v>
      </c>
      <c r="L23" s="151"/>
      <c r="M23" s="152"/>
      <c r="Q23" s="133"/>
      <c r="R23" s="133"/>
    </row>
    <row r="24" spans="5:18" ht="16.5" customHeight="1">
      <c r="E24" s="160" t="s">
        <v>52</v>
      </c>
      <c r="F24" s="161">
        <v>5.3</v>
      </c>
      <c r="G24" s="162">
        <v>8.19</v>
      </c>
      <c r="H24" s="86">
        <v>5.3</v>
      </c>
      <c r="I24" s="86">
        <v>5.32</v>
      </c>
      <c r="J24" s="163">
        <f t="shared" si="4"/>
        <v>2.000000000000046</v>
      </c>
      <c r="K24" s="164">
        <f t="shared" si="5"/>
        <v>0</v>
      </c>
      <c r="L24" s="165" t="s">
        <v>48</v>
      </c>
      <c r="M24" s="152"/>
      <c r="Q24" s="133"/>
      <c r="R24" s="133"/>
    </row>
    <row r="25" spans="5:18" ht="16.5" customHeight="1">
      <c r="E25" s="166" t="s">
        <v>53</v>
      </c>
      <c r="F25" s="167"/>
      <c r="G25" s="167"/>
      <c r="H25" s="167"/>
      <c r="I25" s="167"/>
      <c r="J25" s="167"/>
      <c r="K25" s="167"/>
      <c r="L25" s="167"/>
      <c r="Q25" s="133"/>
      <c r="R25" s="133"/>
    </row>
    <row r="26" spans="5:8" ht="12.75">
      <c r="E26" s="168" t="s">
        <v>54</v>
      </c>
      <c r="H26" s="168" t="s">
        <v>55</v>
      </c>
    </row>
    <row r="27" ht="12.75">
      <c r="E27" s="168" t="s">
        <v>56</v>
      </c>
    </row>
    <row r="28" ht="12.75">
      <c r="E28" s="168" t="s">
        <v>57</v>
      </c>
    </row>
    <row r="29" spans="5:13" s="169" customFormat="1" ht="12">
      <c r="E29" s="170" t="s">
        <v>58</v>
      </c>
      <c r="M29" s="171"/>
    </row>
    <row r="30" spans="5:13" s="169" customFormat="1" ht="9.75" customHeight="1">
      <c r="E30" s="172" t="s">
        <v>59</v>
      </c>
      <c r="F30" s="169" t="s">
        <v>60</v>
      </c>
      <c r="I30" s="173" t="s">
        <v>59</v>
      </c>
      <c r="J30" s="169" t="s">
        <v>26</v>
      </c>
      <c r="M30" s="171"/>
    </row>
    <row r="31" spans="5:13" s="169" customFormat="1" ht="9.75" customHeight="1">
      <c r="E31" s="174" t="s">
        <v>59</v>
      </c>
      <c r="F31" s="169" t="s">
        <v>61</v>
      </c>
      <c r="M31" s="171"/>
    </row>
    <row r="32" spans="5:13" s="169" customFormat="1" ht="9.75" customHeight="1">
      <c r="E32" s="175" t="s">
        <v>59</v>
      </c>
      <c r="F32" s="169" t="s">
        <v>62</v>
      </c>
      <c r="M32" s="171"/>
    </row>
    <row r="33" spans="5:13" s="169" customFormat="1" ht="9.75" customHeight="1">
      <c r="E33" s="176" t="s">
        <v>59</v>
      </c>
      <c r="F33" s="169" t="s">
        <v>63</v>
      </c>
      <c r="M33" s="171"/>
    </row>
    <row r="34" spans="5:13" s="169" customFormat="1" ht="10.5" customHeight="1">
      <c r="E34" s="177" t="s">
        <v>48</v>
      </c>
      <c r="F34" s="178" t="s">
        <v>64</v>
      </c>
      <c r="G34" s="178"/>
      <c r="M34" s="171"/>
    </row>
    <row r="35" spans="5:13" s="169" customFormat="1" ht="10.5" customHeight="1">
      <c r="E35" s="179" t="s">
        <v>65</v>
      </c>
      <c r="F35" s="178" t="s">
        <v>66</v>
      </c>
      <c r="G35" s="178"/>
      <c r="M35" s="171"/>
    </row>
    <row r="36" spans="5:9" ht="15">
      <c r="E36" s="170" t="s">
        <v>67</v>
      </c>
      <c r="I36" s="180"/>
    </row>
    <row r="37" spans="5:10" ht="12.75">
      <c r="E37" s="170" t="s">
        <v>68</v>
      </c>
      <c r="F37" s="181" t="s">
        <v>69</v>
      </c>
      <c r="G37" s="181"/>
      <c r="H37" s="182"/>
      <c r="J37" s="183"/>
    </row>
    <row r="38" spans="1:12" ht="12.75">
      <c r="A38" s="184"/>
      <c r="E38" s="170" t="s">
        <v>70</v>
      </c>
      <c r="F38" s="185"/>
      <c r="G38" s="185"/>
      <c r="K38" s="181"/>
      <c r="L38" s="181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2019-01-31T12:06:07Z</dcterms:modified>
  <cp:category/>
  <cp:version/>
  <cp:contentType/>
  <cp:contentStatus/>
  <cp:revision>1</cp:revision>
</cp:coreProperties>
</file>