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6" activeTab="0"/>
  </bookViews>
  <sheets>
    <sheet name="Febrero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<sst xmlns="http://schemas.openxmlformats.org/spreadsheetml/2006/main" count="83" uniqueCount="64">
  <si>
    <t>ALTURAS HIDROMETRICAS DE LA CUENCA DEL RIO SALADO</t>
  </si>
  <si>
    <t>FEBRERO 2016</t>
  </si>
  <si>
    <t>Estacion/Dias</t>
  </si>
  <si>
    <t>V Alerta</t>
  </si>
  <si>
    <t>Min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</si>
  <si>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</si>
  <si>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</si>
  <si>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</si>
  <si>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</si>
  <si>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</si>
  <si>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</si>
  <si>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</si>
  <si>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</si>
  <si>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</si>
  <si>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</si>
  <si>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</si>
  <si>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</si>
  <si>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</si>
  <si>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</si>
  <si>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</si>
  <si>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</si>
  <si>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</si>
  <si>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</si>
  <si>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</si>
  <si>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</si>
  <si>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</si>
  <si>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</si>
  <si>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</si>
  <si>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</si>
  <si>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</si>
  <si>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</si>
  <si>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</si>
  <si>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SISTEMA DE ALERTA DE LA CUENCA DEL RIO SALADO</t>
  </si>
  <si>
    <t>Enero de 2016</t>
  </si>
  <si>
    <t>Datos 07 hs</t>
  </si>
  <si>
    <t>Estación</t>
  </si>
  <si>
    <t>Nivel</t>
  </si>
  <si>
    <t>Días</t>
  </si>
  <si>
    <t>Diferencia</t>
  </si>
  <si>
    <t>Estado</t>
  </si>
  <si>
    <t>Alerta</t>
  </si>
  <si>
    <t>Telemétrica</t>
  </si>
  <si>
    <t>de Alerta</t>
  </si>
  <si>
    <t>(Cm)</t>
  </si>
  <si>
    <t>Actual</t>
  </si>
  <si>
    <t>P de las Piedras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</si>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</sst>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48"/>
      <name val="Arial"/>
      <family val="2"/>
    </font>
    <font>
      <b/>
      <sz val="13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5"/>
      <color indexed="8"/>
      <name val="Arial"/>
      <family val="2"/>
    </font>
    <font>
      <b/>
      <sz val="8"/>
      <color indexed="8"/>
      <name val="Arial"/>
      <family val="2"/>
    </font>
    <font>
      <b/>
      <sz val="8.25"/>
      <color indexed="8"/>
      <name val="Arial"/>
      <family val="2"/>
    </font>
    <font>
      <b/>
      <sz val="6.75"/>
      <color indexed="8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sz val="6"/>
      <name val="Arial"/>
      <family val="2"/>
    </font>
    <font>
      <b/>
      <sz val="8"/>
      <color indexed="20"/>
      <name val="Arial"/>
      <family val="2"/>
    </font>
    <font>
      <b/>
      <sz val="8"/>
      <color indexed="48"/>
      <name val="Arial"/>
      <family val="2"/>
    </font>
    <font>
      <b/>
      <sz val="8"/>
      <color indexed="17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6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0" applyNumberFormat="0" applyFill="0" applyBorder="0" applyAlignment="0" applyProtection="0"/>
    <xf numFmtId="164" fontId="8" fillId="7" borderId="3" applyNumberFormat="0" applyAlignment="0" applyProtection="0"/>
    <xf numFmtId="164" fontId="9" fillId="3" borderId="0" applyNumberFormat="0" applyBorder="0" applyAlignment="0" applyProtection="0"/>
    <xf numFmtId="164" fontId="10" fillId="18" borderId="0" applyNumberFormat="0" applyBorder="0" applyAlignment="0" applyProtection="0"/>
    <xf numFmtId="164" fontId="0" fillId="19" borderId="4" applyNumberFormat="0" applyAlignment="0" applyProtection="0"/>
    <xf numFmtId="164" fontId="11" fillId="17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9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/>
    </xf>
    <xf numFmtId="165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18" borderId="11" xfId="0" applyFont="1" applyFill="1" applyBorder="1" applyAlignment="1">
      <alignment horizontal="center"/>
    </xf>
    <xf numFmtId="166" fontId="20" fillId="18" borderId="11" xfId="0" applyNumberFormat="1" applyFont="1" applyFill="1" applyBorder="1" applyAlignment="1">
      <alignment horizontal="center"/>
    </xf>
    <xf numFmtId="166" fontId="19" fillId="18" borderId="12" xfId="0" applyNumberFormat="1" applyFont="1" applyFill="1" applyBorder="1" applyAlignment="1">
      <alignment horizontal="center"/>
    </xf>
    <xf numFmtId="166" fontId="19" fillId="18" borderId="13" xfId="0" applyNumberFormat="1" applyFont="1" applyFill="1" applyBorder="1" applyAlignment="1">
      <alignment horizontal="center"/>
    </xf>
    <xf numFmtId="166" fontId="21" fillId="4" borderId="13" xfId="0" applyNumberFormat="1" applyFont="1" applyFill="1" applyBorder="1" applyAlignment="1">
      <alignment horizontal="center"/>
    </xf>
    <xf numFmtId="166" fontId="22" fillId="4" borderId="13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4" fontId="19" fillId="18" borderId="13" xfId="0" applyFont="1" applyFill="1" applyBorder="1" applyAlignment="1">
      <alignment horizontal="center"/>
    </xf>
    <xf numFmtId="166" fontId="20" fillId="18" borderId="13" xfId="0" applyNumberFormat="1" applyFont="1" applyFill="1" applyBorder="1" applyAlignment="1">
      <alignment horizontal="center"/>
    </xf>
    <xf numFmtId="166" fontId="20" fillId="4" borderId="13" xfId="0" applyNumberFormat="1" applyFont="1" applyFill="1" applyBorder="1" applyAlignment="1">
      <alignment horizontal="center"/>
    </xf>
    <xf numFmtId="166" fontId="23" fillId="18" borderId="13" xfId="0" applyNumberFormat="1" applyFont="1" applyFill="1" applyBorder="1" applyAlignment="1">
      <alignment horizontal="center"/>
    </xf>
    <xf numFmtId="166" fontId="24" fillId="18" borderId="13" xfId="0" applyNumberFormat="1" applyFont="1" applyFill="1" applyBorder="1" applyAlignment="1">
      <alignment horizontal="center"/>
    </xf>
    <xf numFmtId="166" fontId="23" fillId="4" borderId="13" xfId="0" applyNumberFormat="1" applyFont="1" applyFill="1" applyBorder="1" applyAlignment="1">
      <alignment horizontal="center"/>
    </xf>
    <xf numFmtId="164" fontId="19" fillId="18" borderId="14" xfId="0" applyFont="1" applyFill="1" applyBorder="1" applyAlignment="1">
      <alignment horizontal="center"/>
    </xf>
    <xf numFmtId="166" fontId="20" fillId="18" borderId="14" xfId="0" applyNumberFormat="1" applyFont="1" applyFill="1" applyBorder="1" applyAlignment="1">
      <alignment horizontal="center"/>
    </xf>
    <xf numFmtId="166" fontId="19" fillId="18" borderId="14" xfId="0" applyNumberFormat="1" applyFont="1" applyFill="1" applyBorder="1" applyAlignment="1">
      <alignment horizontal="center"/>
    </xf>
    <xf numFmtId="166" fontId="24" fillId="4" borderId="14" xfId="0" applyNumberFormat="1" applyFont="1" applyFill="1" applyBorder="1" applyAlignment="1">
      <alignment horizontal="center"/>
    </xf>
    <xf numFmtId="166" fontId="22" fillId="4" borderId="14" xfId="0" applyNumberFormat="1" applyFont="1" applyFill="1" applyBorder="1" applyAlignment="1">
      <alignment horizontal="center"/>
    </xf>
    <xf numFmtId="166" fontId="24" fillId="4" borderId="13" xfId="0" applyNumberFormat="1" applyFont="1" applyFill="1" applyBorder="1" applyAlignment="1">
      <alignment horizontal="center"/>
    </xf>
    <xf numFmtId="164" fontId="19" fillId="7" borderId="11" xfId="0" applyFont="1" applyFill="1" applyBorder="1" applyAlignment="1">
      <alignment horizontal="center"/>
    </xf>
    <xf numFmtId="166" fontId="19" fillId="18" borderId="11" xfId="0" applyNumberFormat="1" applyFont="1" applyFill="1" applyBorder="1" applyAlignment="1">
      <alignment horizontal="center"/>
    </xf>
    <xf numFmtId="166" fontId="25" fillId="7" borderId="11" xfId="0" applyNumberFormat="1" applyFont="1" applyFill="1" applyBorder="1" applyAlignment="1">
      <alignment horizontal="center"/>
    </xf>
    <xf numFmtId="164" fontId="19" fillId="7" borderId="13" xfId="0" applyFont="1" applyFill="1" applyBorder="1" applyAlignment="1">
      <alignment horizontal="center"/>
    </xf>
    <xf numFmtId="166" fontId="21" fillId="7" borderId="13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19" fillId="7" borderId="14" xfId="0" applyFont="1" applyFill="1" applyBorder="1" applyAlignment="1">
      <alignment horizontal="center"/>
    </xf>
    <xf numFmtId="166" fontId="21" fillId="7" borderId="15" xfId="0" applyNumberFormat="1" applyFont="1" applyFill="1" applyBorder="1" applyAlignment="1">
      <alignment horizontal="center"/>
    </xf>
    <xf numFmtId="164" fontId="19" fillId="24" borderId="16" xfId="0" applyFont="1" applyFill="1" applyBorder="1" applyAlignment="1">
      <alignment horizontal="center"/>
    </xf>
    <xf numFmtId="166" fontId="19" fillId="18" borderId="16" xfId="0" applyNumberFormat="1" applyFont="1" applyFill="1" applyBorder="1" applyAlignment="1">
      <alignment horizontal="center"/>
    </xf>
    <xf numFmtId="166" fontId="26" fillId="18" borderId="16" xfId="0" applyNumberFormat="1" applyFont="1" applyFill="1" applyBorder="1" applyAlignment="1">
      <alignment horizontal="center"/>
    </xf>
    <xf numFmtId="166" fontId="24" fillId="18" borderId="16" xfId="0" applyNumberFormat="1" applyFont="1" applyFill="1" applyBorder="1" applyAlignment="1">
      <alignment horizontal="center"/>
    </xf>
    <xf numFmtId="166" fontId="24" fillId="6" borderId="16" xfId="0" applyNumberFormat="1" applyFont="1" applyFill="1" applyBorder="1" applyAlignment="1">
      <alignment horizontal="center"/>
    </xf>
    <xf numFmtId="166" fontId="26" fillId="6" borderId="16" xfId="0" applyNumberFormat="1" applyFont="1" applyFill="1" applyBorder="1" applyAlignment="1">
      <alignment horizontal="center"/>
    </xf>
    <xf numFmtId="164" fontId="19" fillId="0" borderId="0" xfId="0" applyFont="1" applyAlignment="1">
      <alignment/>
    </xf>
    <xf numFmtId="166" fontId="27" fillId="18" borderId="11" xfId="0" applyNumberFormat="1" applyFont="1" applyFill="1" applyBorder="1" applyAlignment="1">
      <alignment horizontal="center"/>
    </xf>
    <xf numFmtId="166" fontId="28" fillId="7" borderId="11" xfId="0" applyNumberFormat="1" applyFont="1" applyFill="1" applyBorder="1" applyAlignment="1">
      <alignment horizontal="center"/>
    </xf>
    <xf numFmtId="166" fontId="29" fillId="7" borderId="13" xfId="0" applyNumberFormat="1" applyFont="1" applyFill="1" applyBorder="1" applyAlignment="1">
      <alignment horizontal="center"/>
    </xf>
    <xf numFmtId="166" fontId="30" fillId="7" borderId="13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31" fillId="7" borderId="14" xfId="0" applyNumberFormat="1" applyFont="1" applyFill="1" applyBorder="1" applyAlignment="1">
      <alignment horizontal="center"/>
    </xf>
    <xf numFmtId="164" fontId="32" fillId="0" borderId="0" xfId="0" applyFont="1" applyAlignment="1">
      <alignment horizontal="center"/>
    </xf>
    <xf numFmtId="166" fontId="33" fillId="7" borderId="13" xfId="0" applyNumberFormat="1" applyFont="1" applyFill="1" applyBorder="1" applyAlignment="1">
      <alignment horizontal="center"/>
    </xf>
    <xf numFmtId="166" fontId="34" fillId="7" borderId="13" xfId="0" applyNumberFormat="1" applyFont="1" applyFill="1" applyBorder="1" applyAlignment="1">
      <alignment horizontal="center"/>
    </xf>
    <xf numFmtId="164" fontId="19" fillId="0" borderId="0" xfId="0" applyFont="1" applyAlignment="1">
      <alignment/>
    </xf>
    <xf numFmtId="164" fontId="39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5" fontId="19" fillId="0" borderId="0" xfId="0" applyNumberFormat="1" applyFont="1" applyBorder="1" applyAlignment="1">
      <alignment/>
    </xf>
    <xf numFmtId="167" fontId="19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8" fillId="0" borderId="0" xfId="0" applyFont="1" applyAlignment="1">
      <alignment horizontal="center"/>
    </xf>
    <xf numFmtId="164" fontId="19" fillId="0" borderId="17" xfId="0" applyFont="1" applyBorder="1" applyAlignment="1">
      <alignment horizontal="center"/>
    </xf>
    <xf numFmtId="164" fontId="19" fillId="0" borderId="18" xfId="0" applyFont="1" applyBorder="1" applyAlignment="1">
      <alignment horizontal="center"/>
    </xf>
    <xf numFmtId="164" fontId="19" fillId="0" borderId="19" xfId="0" applyFont="1" applyBorder="1" applyAlignment="1">
      <alignment horizontal="center"/>
    </xf>
    <xf numFmtId="168" fontId="0" fillId="4" borderId="13" xfId="0" applyNumberFormat="1" applyFont="1" applyFill="1" applyBorder="1" applyAlignment="1">
      <alignment horizontal="center"/>
    </xf>
    <xf numFmtId="166" fontId="19" fillId="4" borderId="13" xfId="0" applyNumberFormat="1" applyFont="1" applyFill="1" applyBorder="1" applyAlignment="1">
      <alignment horizontal="center"/>
    </xf>
    <xf numFmtId="166" fontId="24" fillId="0" borderId="0" xfId="0" applyNumberFormat="1" applyFont="1" applyFill="1" applyBorder="1" applyAlignment="1">
      <alignment horizontal="center"/>
    </xf>
    <xf numFmtId="164" fontId="40" fillId="0" borderId="0" xfId="0" applyFont="1" applyAlignment="1">
      <alignment horizontal="center"/>
    </xf>
    <xf numFmtId="164" fontId="19" fillId="18" borderId="15" xfId="0" applyFont="1" applyFill="1" applyBorder="1" applyAlignment="1">
      <alignment horizontal="center"/>
    </xf>
    <xf numFmtId="166" fontId="20" fillId="18" borderId="15" xfId="0" applyNumberFormat="1" applyFont="1" applyFill="1" applyBorder="1" applyAlignment="1">
      <alignment horizontal="center"/>
    </xf>
    <xf numFmtId="164" fontId="19" fillId="7" borderId="20" xfId="0" applyFont="1" applyFill="1" applyBorder="1" applyAlignment="1">
      <alignment horizontal="center" wrapText="1"/>
    </xf>
    <xf numFmtId="166" fontId="19" fillId="18" borderId="20" xfId="0" applyNumberFormat="1" applyFont="1" applyFill="1" applyBorder="1" applyAlignment="1">
      <alignment horizontal="center"/>
    </xf>
    <xf numFmtId="168" fontId="0" fillId="7" borderId="13" xfId="0" applyNumberFormat="1" applyFont="1" applyFill="1" applyBorder="1" applyAlignment="1">
      <alignment horizontal="center"/>
    </xf>
    <xf numFmtId="166" fontId="19" fillId="7" borderId="13" xfId="0" applyNumberFormat="1" applyFont="1" applyFill="1" applyBorder="1" applyAlignment="1">
      <alignment horizontal="center"/>
    </xf>
    <xf numFmtId="166" fontId="24" fillId="7" borderId="13" xfId="0" applyNumberFormat="1" applyFont="1" applyFill="1" applyBorder="1" applyAlignment="1">
      <alignment horizontal="center"/>
    </xf>
    <xf numFmtId="166" fontId="25" fillId="0" borderId="0" xfId="0" applyNumberFormat="1" applyFont="1" applyFill="1" applyBorder="1" applyAlignment="1">
      <alignment horizontal="center"/>
    </xf>
    <xf numFmtId="164" fontId="19" fillId="7" borderId="21" xfId="0" applyFont="1" applyFill="1" applyBorder="1" applyAlignment="1">
      <alignment horizontal="center"/>
    </xf>
    <xf numFmtId="166" fontId="19" fillId="18" borderId="21" xfId="0" applyNumberFormat="1" applyFont="1" applyFill="1" applyBorder="1" applyAlignment="1">
      <alignment horizontal="center"/>
    </xf>
    <xf numFmtId="168" fontId="0" fillId="7" borderId="14" xfId="0" applyNumberFormat="1" applyFont="1" applyFill="1" applyBorder="1" applyAlignment="1">
      <alignment horizontal="center"/>
    </xf>
    <xf numFmtId="166" fontId="19" fillId="7" borderId="14" xfId="0" applyNumberFormat="1" applyFont="1" applyFill="1" applyBorder="1" applyAlignment="1">
      <alignment horizontal="center"/>
    </xf>
    <xf numFmtId="166" fontId="24" fillId="7" borderId="14" xfId="0" applyNumberFormat="1" applyFont="1" applyFill="1" applyBorder="1" applyAlignment="1">
      <alignment horizontal="center"/>
    </xf>
    <xf numFmtId="166" fontId="0" fillId="6" borderId="16" xfId="0" applyNumberFormat="1" applyFont="1" applyFill="1" applyBorder="1" applyAlignment="1">
      <alignment horizontal="center"/>
    </xf>
    <xf numFmtId="168" fontId="0" fillId="6" borderId="16" xfId="0" applyNumberFormat="1" applyFont="1" applyFill="1" applyBorder="1" applyAlignment="1">
      <alignment horizontal="center"/>
    </xf>
    <xf numFmtId="164" fontId="19" fillId="0" borderId="0" xfId="0" applyFont="1" applyFill="1" applyBorder="1" applyAlignment="1">
      <alignment horizontal="left"/>
    </xf>
    <xf numFmtId="164" fontId="39" fillId="0" borderId="0" xfId="0" applyFont="1" applyFill="1" applyBorder="1" applyAlignment="1">
      <alignment horizontal="left"/>
    </xf>
    <xf numFmtId="164" fontId="41" fillId="0" borderId="0" xfId="0" applyFont="1" applyAlignment="1">
      <alignment/>
    </xf>
    <xf numFmtId="164" fontId="42" fillId="0" borderId="0" xfId="0" applyFont="1" applyFill="1" applyBorder="1" applyAlignment="1">
      <alignment horizontal="left"/>
    </xf>
    <xf numFmtId="166" fontId="43" fillId="0" borderId="0" xfId="0" applyNumberFormat="1" applyFont="1" applyFill="1" applyBorder="1" applyAlignment="1">
      <alignment horizontal="left"/>
    </xf>
    <xf numFmtId="166" fontId="44" fillId="0" borderId="0" xfId="0" applyNumberFormat="1" applyFont="1" applyFill="1" applyBorder="1" applyAlignment="1">
      <alignment horizontal="left"/>
    </xf>
    <xf numFmtId="164" fontId="24" fillId="0" borderId="0" xfId="0" applyFont="1" applyAlignment="1">
      <alignment horizontal="center" vertical="center" wrapText="1"/>
    </xf>
    <xf numFmtId="164" fontId="39" fillId="0" borderId="0" xfId="0" applyFont="1" applyAlignment="1">
      <alignment/>
    </xf>
    <xf numFmtId="164" fontId="40" fillId="0" borderId="0" xfId="0" applyFont="1" applyAlignment="1">
      <alignment horizontal="center" vertical="center"/>
    </xf>
    <xf numFmtId="164" fontId="27" fillId="0" borderId="0" xfId="0" applyFont="1" applyFill="1" applyBorder="1" applyAlignment="1">
      <alignment horizontal="left"/>
    </xf>
    <xf numFmtId="164" fontId="45" fillId="0" borderId="0" xfId="0" applyFont="1" applyAlignment="1">
      <alignment/>
    </xf>
    <xf numFmtId="164" fontId="46" fillId="0" borderId="0" xfId="20" applyNumberFormat="1" applyFont="1" applyFill="1" applyBorder="1" applyAlignment="1" applyProtection="1">
      <alignment/>
      <protection/>
    </xf>
    <xf numFmtId="164" fontId="24" fillId="0" borderId="0" xfId="0" applyFont="1" applyAlignment="1">
      <alignment/>
    </xf>
    <xf numFmtId="164" fontId="0" fillId="0" borderId="0" xfId="0" applyAlignment="1">
      <alignment horizontal="left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elda de comprobación" xfId="40"/>
    <cellStyle name="Celda vinculada" xfId="41"/>
    <cellStyle name="Cálculo" xfId="42"/>
    <cellStyle name="Encabezado 4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otal" xfId="51"/>
    <cellStyle name="Título" xfId="52"/>
    <cellStyle name="Título 1" xfId="53"/>
    <cellStyle name="Título 2" xfId="54"/>
    <cellStyle name="Título 3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06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2025"/>
          <c:w val="0.90425"/>
          <c:h val="0.9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Febrero!$B$9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Febrero!$F$4:$AH$4</c:f>
              <c:numCache/>
            </c:numRef>
          </c:xVal>
          <c:yVal>
            <c:numRef>
              <c:f>Febrero!$F$9:$AH$9</c:f>
              <c:numCache/>
            </c:numRef>
          </c:yVal>
          <c:smooth val="1"/>
        </c:ser>
        <c:ser>
          <c:idx val="1"/>
          <c:order val="1"/>
          <c:tx>
            <c:strRef>
              <c:f>Febrero!$B$10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Febrero!$F$4:$AH$4</c:f>
              <c:numCache/>
            </c:numRef>
          </c:xVal>
          <c:yVal>
            <c:numRef>
              <c:f>Febrero!$F$10:$AH$10</c:f>
              <c:numCache/>
            </c:numRef>
          </c:yVal>
          <c:smooth val="1"/>
        </c:ser>
        <c:ser>
          <c:idx val="2"/>
          <c:order val="2"/>
          <c:tx>
            <c:strRef>
              <c:f>Febrero!$B$15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Febrero!$F$4:$AH$4</c:f>
              <c:numCache/>
            </c:numRef>
          </c:xVal>
          <c:yVal>
            <c:numRef>
              <c:f>Febrero!$F$15:$AH$15</c:f>
              <c:numCache/>
            </c:numRef>
          </c:yVal>
          <c:smooth val="1"/>
        </c:ser>
        <c:ser>
          <c:idx val="3"/>
          <c:order val="3"/>
          <c:tx>
            <c:strRef>
              <c:f>Febrero!$B$11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Febrero!$F$4:$AH$4</c:f>
              <c:numCache/>
            </c:numRef>
          </c:xVal>
          <c:yVal>
            <c:numRef>
              <c:f>Febrero!$F$11:$AH$11</c:f>
              <c:numCache/>
            </c:numRef>
          </c:yVal>
          <c:smooth val="1"/>
        </c:ser>
        <c:ser>
          <c:idx val="4"/>
          <c:order val="4"/>
          <c:tx>
            <c:strRef>
              <c:f>Febrero!$B$12</c:f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Febrero!$F$4:$AH$4</c:f>
              <c:numCache/>
            </c:numRef>
          </c:xVal>
          <c:yVal>
            <c:numRef>
              <c:f>Febrero!$F$12:$AH$12</c:f>
              <c:numCache/>
            </c:numRef>
          </c:yVal>
          <c:smooth val="1"/>
        </c:ser>
        <c:axId val="66369205"/>
        <c:axId val="60451934"/>
      </c:scatterChart>
      <c:valAx>
        <c:axId val="66369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51934"/>
        <c:crossesAt val="0"/>
        <c:crossBetween val="midCat"/>
        <c:dispUnits/>
      </c:valAx>
      <c:valAx>
        <c:axId val="60451934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69205"/>
        <c:crossesAt val="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075"/>
          <c:y val="0.92875"/>
          <c:w val="0.90225"/>
          <c:h val="0.0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47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02825"/>
          <c:w val="0.8855"/>
          <c:h val="0.938"/>
        </c:manualLayout>
      </c:layout>
      <c:scatterChart>
        <c:scatterStyle val="lineMarker"/>
        <c:varyColors val="0"/>
        <c:ser>
          <c:idx val="0"/>
          <c:order val="0"/>
          <c:tx>
            <c:strRef>
              <c:f>Febrero!$B$7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Febrero!$F$4:$AH$4</c:f>
              <c:numCache/>
            </c:numRef>
          </c:xVal>
          <c:yVal>
            <c:numRef>
              <c:f>Febrero!$F$7:$AH$7</c:f>
              <c:numCache/>
            </c:numRef>
          </c:yVal>
          <c:smooth val="1"/>
        </c:ser>
        <c:ser>
          <c:idx val="1"/>
          <c:order val="1"/>
          <c:tx>
            <c:strRef>
              <c:f>Febrero!$B$14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Febrero!$F$4:$AH$4</c:f>
              <c:numCache/>
            </c:numRef>
          </c:xVal>
          <c:yVal>
            <c:numRef>
              <c:f>Febrero!$F$14:$AH$14</c:f>
              <c:numCache/>
            </c:numRef>
          </c:yVal>
          <c:smooth val="1"/>
        </c:ser>
        <c:ser>
          <c:idx val="2"/>
          <c:order val="2"/>
          <c:tx>
            <c:strRef>
              <c:f>Febrero!$B$9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Febrero!$F$4:$AH$4</c:f>
              <c:numCache/>
            </c:numRef>
          </c:xVal>
          <c:yVal>
            <c:numRef>
              <c:f>Febrero!$F$9:$AH$9</c:f>
              <c:numCache/>
            </c:numRef>
          </c:yVal>
          <c:smooth val="1"/>
        </c:ser>
        <c:ser>
          <c:idx val="3"/>
          <c:order val="3"/>
          <c:tx>
            <c:strRef>
              <c:f>Febrero!$B$6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Febrero!$F$4:$AH$4</c:f>
              <c:numCache/>
            </c:numRef>
          </c:xVal>
          <c:yVal>
            <c:numRef>
              <c:f>Febrero!$F$6:$AH$6</c:f>
              <c:numCache/>
            </c:numRef>
          </c:yVal>
          <c:smooth val="1"/>
        </c:ser>
        <c:ser>
          <c:idx val="4"/>
          <c:order val="4"/>
          <c:tx>
            <c:strRef>
              <c:f>Febrero!$B$13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Febrero!$F$4:$AH$4</c:f>
              <c:numCache/>
            </c:numRef>
          </c:xVal>
          <c:yVal>
            <c:numRef>
              <c:f>Febrero!$F$13:$AH$13</c:f>
              <c:numCache/>
            </c:numRef>
          </c:yVal>
          <c:smooth val="1"/>
        </c:ser>
        <c:axId val="7196495"/>
        <c:axId val="64768456"/>
      </c:scatterChart>
      <c:valAx>
        <c:axId val="7196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68456"/>
        <c:crossesAt val="0"/>
        <c:crossBetween val="midCat"/>
        <c:dispUnits/>
      </c:valAx>
      <c:valAx>
        <c:axId val="64768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96495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"/>
          <c:y val="0.951"/>
          <c:w val="0.76875"/>
          <c:h val="0.02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15625"/>
          <c:y val="0.04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415"/>
          <c:w val="0.6875"/>
          <c:h val="0.874"/>
        </c:manualLayout>
      </c:layout>
      <c:scatterChart>
        <c:scatterStyle val="lineMarker"/>
        <c:varyColors val="0"/>
        <c:ser>
          <c:idx val="0"/>
          <c:order val="0"/>
          <c:tx>
            <c:strRef>
              <c:f>Febrero!$B$7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Febrero!$F$4:$AH$4</c:f>
              <c:numCache/>
            </c:numRef>
          </c:xVal>
          <c:yVal>
            <c:numRef>
              <c:f>Febrero!$F$7:$AH$7</c:f>
              <c:numCache/>
            </c:numRef>
          </c:yVal>
          <c:smooth val="1"/>
        </c:ser>
        <c:ser>
          <c:idx val="1"/>
          <c:order val="1"/>
          <c:tx>
            <c:strRef>
              <c:f>Febrero!$B$8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Febrero!$F$4:$AH$4</c:f>
              <c:numCache/>
            </c:numRef>
          </c:xVal>
          <c:yVal>
            <c:numRef>
              <c:f>Febrero!$F$8:$AH$8</c:f>
              <c:numCache/>
            </c:numRef>
          </c:yVal>
          <c:smooth val="1"/>
        </c:ser>
        <c:ser>
          <c:idx val="2"/>
          <c:order val="2"/>
          <c:tx>
            <c:strRef>
              <c:f>Febrero!$B$14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Febrero!$F$4:$AH$4</c:f>
              <c:numCache/>
            </c:numRef>
          </c:xVal>
          <c:yVal>
            <c:numRef>
              <c:f>Febrero!$F$14:$AH$14</c:f>
              <c:numCache/>
            </c:numRef>
          </c:yVal>
          <c:smooth val="1"/>
        </c:ser>
        <c:ser>
          <c:idx val="3"/>
          <c:order val="3"/>
          <c:tx>
            <c:strRef>
              <c:f>Febrero!$B$9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Febrero!$F$9:$AH$9</c:f>
              <c:numCache/>
            </c:numRef>
          </c:yVal>
          <c:smooth val="1"/>
        </c:ser>
        <c:axId val="46045193"/>
        <c:axId val="11753554"/>
      </c:scatterChart>
      <c:valAx>
        <c:axId val="46045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53554"/>
        <c:crossesAt val="0"/>
        <c:crossBetween val="midCat"/>
        <c:dispUnits/>
      </c:valAx>
      <c:valAx>
        <c:axId val="11753554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45193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38125"/>
          <c:w val="0.0985"/>
          <c:h val="0.1195"/>
        </c:manualLayout>
      </c:layout>
      <c:overlay val="0"/>
      <c:txPr>
        <a:bodyPr vert="horz" rot="0"/>
        <a:lstStyle/>
        <a:p>
          <a:pPr>
            <a:defRPr lang="en-US" cap="none" sz="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16</xdr:row>
      <xdr:rowOff>0</xdr:rowOff>
    </xdr:from>
    <xdr:to>
      <xdr:col>31</xdr:col>
      <xdr:colOff>200025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2857500" y="3048000"/>
        <a:ext cx="88106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342900</xdr:colOff>
      <xdr:row>16</xdr:row>
      <xdr:rowOff>28575</xdr:rowOff>
    </xdr:from>
    <xdr:to>
      <xdr:col>44</xdr:col>
      <xdr:colOff>161925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12496800" y="3076575"/>
        <a:ext cx="555307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104</xdr:row>
      <xdr:rowOff>161925</xdr:rowOff>
    </xdr:from>
    <xdr:to>
      <xdr:col>13</xdr:col>
      <xdr:colOff>0</xdr:colOff>
      <xdr:row>146</xdr:row>
      <xdr:rowOff>66675</xdr:rowOff>
    </xdr:to>
    <xdr:graphicFrame>
      <xdr:nvGraphicFramePr>
        <xdr:cNvPr id="1" name="Chart 1"/>
        <xdr:cNvGraphicFramePr/>
      </xdr:nvGraphicFramePr>
      <xdr:xfrm>
        <a:off x="3009900" y="17202150"/>
        <a:ext cx="30861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</xdr:colOff>
      <xdr:row>9</xdr:row>
      <xdr:rowOff>76200</xdr:rowOff>
    </xdr:from>
    <xdr:to>
      <xdr:col>14</xdr:col>
      <xdr:colOff>733425</xdr:colOff>
      <xdr:row>29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1619250"/>
          <a:ext cx="2066925" cy="3495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</xdr:row>
      <xdr:rowOff>152400</xdr:rowOff>
    </xdr:from>
    <xdr:to>
      <xdr:col>4</xdr:col>
      <xdr:colOff>1104900</xdr:colOff>
      <xdr:row>4</xdr:row>
      <xdr:rowOff>123825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314325"/>
          <a:ext cx="1085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23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I4" sqref="AI4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4" width="5.140625" style="0" customWidth="1"/>
    <col min="35" max="35" width="4.8515625" style="0" customWidth="1"/>
    <col min="36" max="36" width="9.421875" style="0" customWidth="1"/>
    <col min="37" max="37" width="8.140625" style="0" customWidth="1"/>
    <col min="38" max="39" width="4.8515625" style="0" customWidth="1"/>
    <col min="40" max="40" width="7.8515625" style="0" customWidth="1"/>
    <col min="41" max="41" width="9.140625" style="0" customWidth="1"/>
    <col min="42" max="42" width="8.8515625" style="0" customWidth="1"/>
  </cols>
  <sheetData>
    <row r="2" spans="2:5" ht="18">
      <c r="B2" s="2" t="s">
        <v>0</v>
      </c>
      <c r="C2" s="2"/>
      <c r="D2" s="2"/>
      <c r="E2" s="2"/>
    </row>
    <row r="3" spans="2:5" ht="15" customHeight="1">
      <c r="B3" s="3" t="s">
        <v>1</v>
      </c>
      <c r="C3" s="3"/>
      <c r="D3" s="3"/>
      <c r="E3" s="3"/>
    </row>
    <row r="4" spans="2:42" ht="15" customHeight="1">
      <c r="B4" s="4" t="s">
        <v>2</v>
      </c>
      <c r="C4" s="4" t="s">
        <v>3</v>
      </c>
      <c r="D4" s="4"/>
      <c r="E4" s="4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J4" s="5" t="s">
        <v>4</v>
      </c>
      <c r="AK4" s="5" t="s">
        <v>5</v>
      </c>
      <c r="AL4" s="5" t="s">
        <v>6</v>
      </c>
      <c r="AN4" s="6" t="s">
        <v>7</v>
      </c>
      <c r="AO4" s="6" t="s">
        <v>5</v>
      </c>
      <c r="AP4" s="6" t="s">
        <v>8</v>
      </c>
    </row>
    <row r="5" spans="2:38" ht="15" customHeight="1">
      <c r="B5" s="7" t="s">
        <v>9</v>
      </c>
      <c r="C5" s="8">
        <v>4</v>
      </c>
      <c r="D5" s="9"/>
      <c r="E5" s="10"/>
      <c r="F5" s="11">
        <v>3.33</v>
      </c>
      <c r="G5" s="11">
        <v>3.33</v>
      </c>
      <c r="H5" s="11">
        <v>3.29</v>
      </c>
      <c r="I5" s="11">
        <v>3.33</v>
      </c>
      <c r="J5" s="11">
        <v>3.38</v>
      </c>
      <c r="K5" s="12">
        <v>3.42</v>
      </c>
      <c r="L5" s="11">
        <v>3.47</v>
      </c>
      <c r="M5" s="11">
        <v>3.39</v>
      </c>
      <c r="N5" s="11">
        <v>3.78</v>
      </c>
      <c r="O5" s="11">
        <v>3.74</v>
      </c>
      <c r="P5" s="11">
        <v>3.61</v>
      </c>
      <c r="Q5" s="11">
        <v>3.6</v>
      </c>
      <c r="R5" s="11">
        <v>3.58</v>
      </c>
      <c r="S5" s="11">
        <v>3.58</v>
      </c>
      <c r="T5" s="11">
        <v>3.57</v>
      </c>
      <c r="U5" s="11">
        <v>3.65</v>
      </c>
      <c r="V5" s="11">
        <v>3.57</v>
      </c>
      <c r="W5" s="11">
        <v>3.6</v>
      </c>
      <c r="X5" s="11">
        <v>3.52</v>
      </c>
      <c r="Y5" s="11">
        <v>3.64</v>
      </c>
      <c r="Z5" s="11">
        <v>3.6</v>
      </c>
      <c r="AA5" s="11">
        <v>3.54</v>
      </c>
      <c r="AB5" s="11">
        <v>3.55</v>
      </c>
      <c r="AC5" s="11">
        <v>3.53</v>
      </c>
      <c r="AD5" s="11">
        <v>3.54</v>
      </c>
      <c r="AE5" s="11">
        <v>3.5</v>
      </c>
      <c r="AF5" s="11">
        <v>3.61</v>
      </c>
      <c r="AG5" s="11">
        <v>3.57</v>
      </c>
      <c r="AH5" s="11">
        <v>3.55</v>
      </c>
      <c r="AJ5" s="13">
        <f>MIN(F5:AH5)</f>
        <v>3.29</v>
      </c>
      <c r="AK5" s="13">
        <f>AVERAGE(F5:AH5)</f>
        <v>3.53</v>
      </c>
      <c r="AL5" s="13">
        <f>MAX(H5:AH5)</f>
        <v>3.78</v>
      </c>
    </row>
    <row r="6" spans="2:38" ht="15" customHeight="1">
      <c r="B6" s="14" t="s">
        <v>10</v>
      </c>
      <c r="C6" s="15">
        <v>3.5</v>
      </c>
      <c r="D6" s="10"/>
      <c r="E6" s="10"/>
      <c r="F6" s="16">
        <v>4.28</v>
      </c>
      <c r="G6" s="16">
        <v>4.26</v>
      </c>
      <c r="H6" s="16">
        <v>4.19</v>
      </c>
      <c r="I6" s="16">
        <v>4.15</v>
      </c>
      <c r="J6" s="16">
        <v>4.01</v>
      </c>
      <c r="K6" s="16">
        <v>4.01</v>
      </c>
      <c r="L6" s="16">
        <v>3.84</v>
      </c>
      <c r="M6" s="16">
        <v>3.74</v>
      </c>
      <c r="N6" s="16">
        <v>3.98</v>
      </c>
      <c r="O6" s="16">
        <v>4.02</v>
      </c>
      <c r="P6" s="16">
        <v>3.96</v>
      </c>
      <c r="Q6" s="16">
        <v>3.78</v>
      </c>
      <c r="R6" s="16">
        <v>3.61</v>
      </c>
      <c r="S6" s="16">
        <v>3.81</v>
      </c>
      <c r="T6" s="16">
        <v>3.68</v>
      </c>
      <c r="U6" s="16">
        <v>3.64</v>
      </c>
      <c r="V6" s="11">
        <v>3.48</v>
      </c>
      <c r="W6" s="16">
        <v>3.67</v>
      </c>
      <c r="X6" s="16">
        <v>3.54</v>
      </c>
      <c r="Y6" s="16">
        <v>3.7</v>
      </c>
      <c r="Z6" s="16">
        <v>3.56</v>
      </c>
      <c r="AA6" s="11">
        <v>3.43</v>
      </c>
      <c r="AB6" s="11">
        <v>3.37</v>
      </c>
      <c r="AC6" s="11">
        <v>3.36</v>
      </c>
      <c r="AD6" s="11">
        <v>3.27</v>
      </c>
      <c r="AE6" s="11">
        <v>3.21</v>
      </c>
      <c r="AF6" s="11">
        <v>3.37</v>
      </c>
      <c r="AG6" s="11">
        <v>3.41</v>
      </c>
      <c r="AH6" s="11">
        <v>3.37</v>
      </c>
      <c r="AJ6" s="1"/>
      <c r="AK6" s="13"/>
      <c r="AL6" s="1"/>
    </row>
    <row r="7" spans="2:38" ht="15" customHeight="1">
      <c r="B7" s="14" t="s">
        <v>11</v>
      </c>
      <c r="C7" s="15">
        <v>9</v>
      </c>
      <c r="D7" s="10"/>
      <c r="E7" s="10"/>
      <c r="F7" s="11">
        <v>6.9</v>
      </c>
      <c r="G7" s="11">
        <v>6.88</v>
      </c>
      <c r="H7" s="11">
        <v>6.86</v>
      </c>
      <c r="I7" s="11">
        <v>6.85</v>
      </c>
      <c r="J7" s="11">
        <v>6.84</v>
      </c>
      <c r="K7" s="11">
        <v>6.83</v>
      </c>
      <c r="L7" s="11">
        <v>6.82</v>
      </c>
      <c r="M7" s="11">
        <v>7.22</v>
      </c>
      <c r="N7" s="11">
        <v>7.99</v>
      </c>
      <c r="O7" s="11">
        <v>8.27</v>
      </c>
      <c r="P7" s="11">
        <v>8.4</v>
      </c>
      <c r="Q7" s="12"/>
      <c r="R7" s="11">
        <v>8.44</v>
      </c>
      <c r="S7" s="11">
        <v>8.39</v>
      </c>
      <c r="T7" s="11">
        <v>8.35</v>
      </c>
      <c r="U7" s="11">
        <v>8.31</v>
      </c>
      <c r="V7" s="11">
        <v>8.27</v>
      </c>
      <c r="W7" s="11">
        <v>8.23</v>
      </c>
      <c r="X7" s="11">
        <v>8.18</v>
      </c>
      <c r="Y7" s="11">
        <v>8.11</v>
      </c>
      <c r="Z7" s="11">
        <v>8.07</v>
      </c>
      <c r="AA7" s="11">
        <v>8.01</v>
      </c>
      <c r="AB7" s="11">
        <v>7.95</v>
      </c>
      <c r="AC7" s="11">
        <v>7.9</v>
      </c>
      <c r="AD7" s="11">
        <v>7.84</v>
      </c>
      <c r="AE7" s="11">
        <v>7.77</v>
      </c>
      <c r="AF7" s="11">
        <v>7.78</v>
      </c>
      <c r="AG7" s="11">
        <v>7.72</v>
      </c>
      <c r="AH7" s="11">
        <v>7.62</v>
      </c>
      <c r="AJ7" s="13">
        <f aca="true" t="shared" si="0" ref="AJ7:AJ15">MIN(F7:AH7)</f>
        <v>6.82</v>
      </c>
      <c r="AK7" s="13">
        <f aca="true" t="shared" si="1" ref="AK7:AK15">AVERAGE(F7:AH7)</f>
        <v>7.742857142857143</v>
      </c>
      <c r="AL7" s="13">
        <f aca="true" t="shared" si="2" ref="AL7:AL15">MAX(H7:AH7)</f>
        <v>8.44</v>
      </c>
    </row>
    <row r="8" spans="2:38" ht="14.25" customHeight="1">
      <c r="B8" s="14" t="s">
        <v>12</v>
      </c>
      <c r="C8" s="15">
        <v>4.5</v>
      </c>
      <c r="D8" s="10"/>
      <c r="E8" s="10"/>
      <c r="F8" s="11">
        <v>3.51</v>
      </c>
      <c r="G8" s="12">
        <v>3.49</v>
      </c>
      <c r="H8" s="12">
        <v>3.47</v>
      </c>
      <c r="I8" s="12">
        <v>3.46</v>
      </c>
      <c r="J8" s="12">
        <v>3.45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6">
        <v>5.12</v>
      </c>
      <c r="X8" s="16">
        <v>5.08</v>
      </c>
      <c r="Y8" s="16">
        <v>5.08</v>
      </c>
      <c r="Z8" s="16">
        <v>5.02</v>
      </c>
      <c r="AA8" s="16">
        <v>4.96</v>
      </c>
      <c r="AB8" s="16">
        <v>4.89</v>
      </c>
      <c r="AC8" s="16">
        <v>4.82</v>
      </c>
      <c r="AD8" s="16">
        <v>4.75</v>
      </c>
      <c r="AE8" s="16">
        <v>4.67</v>
      </c>
      <c r="AF8" s="16">
        <v>4.65</v>
      </c>
      <c r="AG8" s="16">
        <v>4.6</v>
      </c>
      <c r="AH8" s="16">
        <v>4.54</v>
      </c>
      <c r="AJ8" s="13">
        <f t="shared" si="0"/>
        <v>3.45</v>
      </c>
      <c r="AK8" s="13">
        <f t="shared" si="1"/>
        <v>4.444705882352942</v>
      </c>
      <c r="AL8" s="13">
        <f t="shared" si="2"/>
        <v>5.12</v>
      </c>
    </row>
    <row r="9" spans="2:42" ht="15" customHeight="1">
      <c r="B9" s="14" t="s">
        <v>13</v>
      </c>
      <c r="C9" s="15">
        <v>4.7</v>
      </c>
      <c r="D9" s="17">
        <v>5.3</v>
      </c>
      <c r="E9" s="18">
        <v>5.7</v>
      </c>
      <c r="F9" s="11">
        <v>3.62</v>
      </c>
      <c r="G9" s="11">
        <v>3.6</v>
      </c>
      <c r="H9" s="11">
        <v>3.57</v>
      </c>
      <c r="I9" s="11">
        <v>3.56</v>
      </c>
      <c r="J9" s="11">
        <v>3.55</v>
      </c>
      <c r="K9" s="11">
        <v>3.54</v>
      </c>
      <c r="L9" s="11">
        <v>3.52</v>
      </c>
      <c r="M9" s="11">
        <v>3.73</v>
      </c>
      <c r="N9" s="11">
        <v>3.9</v>
      </c>
      <c r="O9" s="11">
        <v>4.06</v>
      </c>
      <c r="P9" s="11">
        <v>4.33</v>
      </c>
      <c r="Q9" s="11">
        <v>4.56</v>
      </c>
      <c r="R9" s="11">
        <v>4.61</v>
      </c>
      <c r="S9" s="11">
        <v>4.61</v>
      </c>
      <c r="T9" s="11">
        <v>4.57</v>
      </c>
      <c r="U9" s="11">
        <v>4.62</v>
      </c>
      <c r="V9" s="16">
        <v>4.97</v>
      </c>
      <c r="W9" s="16">
        <v>5.32</v>
      </c>
      <c r="X9" s="19">
        <v>5.36</v>
      </c>
      <c r="Y9" s="19">
        <v>5.47</v>
      </c>
      <c r="Z9" s="19">
        <v>5.5</v>
      </c>
      <c r="AA9" s="19">
        <v>5.48</v>
      </c>
      <c r="AB9" s="19">
        <v>5.41</v>
      </c>
      <c r="AC9" s="19">
        <v>5.31</v>
      </c>
      <c r="AD9" s="16">
        <v>5.13</v>
      </c>
      <c r="AE9" s="16">
        <v>4.98</v>
      </c>
      <c r="AF9" s="16">
        <v>4.88</v>
      </c>
      <c r="AG9" s="16">
        <v>4.72</v>
      </c>
      <c r="AH9" s="11">
        <v>4.62</v>
      </c>
      <c r="AJ9" s="13">
        <f t="shared" si="0"/>
        <v>3.52</v>
      </c>
      <c r="AK9" s="13">
        <f t="shared" si="1"/>
        <v>4.520689655172413</v>
      </c>
      <c r="AL9" s="13">
        <f t="shared" si="2"/>
        <v>5.5</v>
      </c>
      <c r="AN9">
        <v>-0.19</v>
      </c>
      <c r="AP9">
        <v>7.89</v>
      </c>
    </row>
    <row r="10" spans="2:42" ht="15" customHeight="1">
      <c r="B10" s="20" t="s">
        <v>14</v>
      </c>
      <c r="C10" s="21">
        <v>4.7</v>
      </c>
      <c r="D10" s="22"/>
      <c r="E10" s="22"/>
      <c r="F10" s="23">
        <v>6.25</v>
      </c>
      <c r="G10" s="24">
        <v>6.25</v>
      </c>
      <c r="H10" s="23">
        <v>6.23</v>
      </c>
      <c r="I10" s="23">
        <v>6.13</v>
      </c>
      <c r="J10" s="23">
        <v>6.12</v>
      </c>
      <c r="K10" s="23">
        <v>6.11</v>
      </c>
      <c r="L10" s="23">
        <v>5.1</v>
      </c>
      <c r="M10" s="23">
        <v>6.2</v>
      </c>
      <c r="N10" s="23">
        <v>6.18</v>
      </c>
      <c r="O10" s="23">
        <v>6.15</v>
      </c>
      <c r="P10" s="23">
        <v>6.14</v>
      </c>
      <c r="Q10" s="23">
        <v>6.1</v>
      </c>
      <c r="R10" s="23">
        <v>6.06</v>
      </c>
      <c r="S10" s="23">
        <v>6.01</v>
      </c>
      <c r="T10" s="23">
        <v>5.99</v>
      </c>
      <c r="U10" s="25">
        <v>5.95</v>
      </c>
      <c r="V10" s="25">
        <v>5.92</v>
      </c>
      <c r="W10" s="25">
        <v>5.94</v>
      </c>
      <c r="X10" s="25">
        <v>5.92</v>
      </c>
      <c r="Y10" s="25">
        <v>5.98</v>
      </c>
      <c r="Z10" s="25">
        <v>5.93</v>
      </c>
      <c r="AA10" s="25">
        <v>5.88</v>
      </c>
      <c r="AB10" s="25">
        <v>5.83</v>
      </c>
      <c r="AC10" s="25">
        <v>5.78</v>
      </c>
      <c r="AD10" s="25">
        <v>5.72</v>
      </c>
      <c r="AE10" s="25">
        <v>5.67</v>
      </c>
      <c r="AF10" s="25">
        <v>5.67</v>
      </c>
      <c r="AG10" s="25">
        <v>5.57</v>
      </c>
      <c r="AH10" s="25">
        <v>5.57</v>
      </c>
      <c r="AJ10" s="13">
        <f t="shared" si="0"/>
        <v>5.1</v>
      </c>
      <c r="AK10" s="13">
        <f t="shared" si="1"/>
        <v>5.943103448275861</v>
      </c>
      <c r="AL10" s="13">
        <f t="shared" si="2"/>
        <v>6.23</v>
      </c>
      <c r="AN10">
        <v>0.56</v>
      </c>
      <c r="AO10">
        <v>3.96</v>
      </c>
      <c r="AP10">
        <v>7.31</v>
      </c>
    </row>
    <row r="11" spans="2:38" ht="15" customHeight="1">
      <c r="B11" s="26" t="s">
        <v>15</v>
      </c>
      <c r="C11" s="27"/>
      <c r="D11" s="27"/>
      <c r="E11" s="27"/>
      <c r="F11" s="28">
        <v>5.24</v>
      </c>
      <c r="G11" s="28">
        <v>5.22</v>
      </c>
      <c r="H11" s="28">
        <v>5.19</v>
      </c>
      <c r="I11" s="28">
        <v>5.17</v>
      </c>
      <c r="J11" s="28">
        <v>5.15</v>
      </c>
      <c r="K11" s="28">
        <v>5.14</v>
      </c>
      <c r="L11" s="28">
        <v>5.12</v>
      </c>
      <c r="M11" s="28">
        <v>5.1</v>
      </c>
      <c r="N11" s="28">
        <v>5.8</v>
      </c>
      <c r="O11" s="28">
        <v>5.87</v>
      </c>
      <c r="P11" s="28">
        <v>5.87</v>
      </c>
      <c r="Q11" s="28"/>
      <c r="R11" s="28">
        <v>5.85</v>
      </c>
      <c r="S11" s="28">
        <v>5.86</v>
      </c>
      <c r="T11" s="28">
        <v>5.83</v>
      </c>
      <c r="U11" s="28">
        <v>5.8</v>
      </c>
      <c r="V11" s="28">
        <v>5.68</v>
      </c>
      <c r="W11" s="28">
        <v>5.64</v>
      </c>
      <c r="X11" s="28">
        <v>5.6</v>
      </c>
      <c r="Y11" s="28">
        <v>5.55</v>
      </c>
      <c r="Z11" s="28">
        <v>5.52</v>
      </c>
      <c r="AA11" s="28">
        <v>5.47</v>
      </c>
      <c r="AB11" s="28">
        <v>5.44</v>
      </c>
      <c r="AC11" s="28">
        <v>5.39</v>
      </c>
      <c r="AD11" s="28">
        <v>5.33</v>
      </c>
      <c r="AE11" s="28">
        <v>5.26</v>
      </c>
      <c r="AF11" s="28">
        <v>5.21</v>
      </c>
      <c r="AG11" s="28">
        <v>5.13</v>
      </c>
      <c r="AH11" s="28">
        <v>5.05</v>
      </c>
      <c r="AJ11" s="13">
        <f t="shared" si="0"/>
        <v>5.05</v>
      </c>
      <c r="AK11" s="13">
        <f t="shared" si="1"/>
        <v>5.445714285714287</v>
      </c>
      <c r="AL11" s="13">
        <f t="shared" si="2"/>
        <v>5.87</v>
      </c>
    </row>
    <row r="12" spans="2:38" ht="15" customHeight="1">
      <c r="B12" s="29" t="s">
        <v>16</v>
      </c>
      <c r="C12" s="10"/>
      <c r="D12" s="10"/>
      <c r="E12" s="10"/>
      <c r="F12" s="30">
        <v>0.67</v>
      </c>
      <c r="G12" s="30">
        <v>0.63</v>
      </c>
      <c r="H12" s="30">
        <v>0.62</v>
      </c>
      <c r="I12" s="30">
        <v>0.61</v>
      </c>
      <c r="J12" s="30">
        <v>0.6</v>
      </c>
      <c r="K12" s="30">
        <v>0.72</v>
      </c>
      <c r="L12" s="30">
        <v>0.66</v>
      </c>
      <c r="M12" s="30">
        <v>0.62</v>
      </c>
      <c r="N12" s="30">
        <v>1.84</v>
      </c>
      <c r="O12" s="30">
        <v>1.82</v>
      </c>
      <c r="P12" s="30">
        <v>1.7</v>
      </c>
      <c r="Q12" s="30">
        <v>1.45</v>
      </c>
      <c r="R12" s="30">
        <v>1.19</v>
      </c>
      <c r="S12" s="30">
        <v>1.12</v>
      </c>
      <c r="T12" s="30">
        <v>1.04</v>
      </c>
      <c r="U12" s="30">
        <v>0.95</v>
      </c>
      <c r="V12" s="30">
        <v>0.86</v>
      </c>
      <c r="W12" s="30">
        <v>0.8</v>
      </c>
      <c r="X12" s="30">
        <v>0.79</v>
      </c>
      <c r="Y12" s="30">
        <v>0.76</v>
      </c>
      <c r="Z12" s="30">
        <v>0.8</v>
      </c>
      <c r="AA12" s="30">
        <v>0.78</v>
      </c>
      <c r="AB12" s="30">
        <v>0.78</v>
      </c>
      <c r="AC12" s="30">
        <v>0.78</v>
      </c>
      <c r="AD12" s="30">
        <v>0.77</v>
      </c>
      <c r="AE12" s="30">
        <v>0.75</v>
      </c>
      <c r="AF12" s="30">
        <v>0.73</v>
      </c>
      <c r="AG12" s="30">
        <v>0.76</v>
      </c>
      <c r="AH12" s="30">
        <v>0.75</v>
      </c>
      <c r="AJ12" s="13">
        <f t="shared" si="0"/>
        <v>0.6</v>
      </c>
      <c r="AK12" s="13">
        <f t="shared" si="1"/>
        <v>0.9086206896551726</v>
      </c>
      <c r="AL12" s="13">
        <f t="shared" si="2"/>
        <v>1.84</v>
      </c>
    </row>
    <row r="13" spans="2:38" ht="15" customHeight="1">
      <c r="B13" s="29" t="s">
        <v>17</v>
      </c>
      <c r="C13" s="10"/>
      <c r="D13" s="10"/>
      <c r="E13" s="10"/>
      <c r="F13" s="30">
        <v>0.58</v>
      </c>
      <c r="G13" s="30">
        <v>0.56</v>
      </c>
      <c r="H13" s="30">
        <v>0.55</v>
      </c>
      <c r="I13" s="30">
        <v>0.54</v>
      </c>
      <c r="J13" s="30">
        <v>0.53</v>
      </c>
      <c r="K13" s="30">
        <v>0.53</v>
      </c>
      <c r="L13" s="30">
        <v>0.52</v>
      </c>
      <c r="M13" s="30">
        <v>2.89</v>
      </c>
      <c r="N13" s="30">
        <v>3.45</v>
      </c>
      <c r="O13" s="30">
        <v>3.13</v>
      </c>
      <c r="P13" s="30">
        <v>3.26</v>
      </c>
      <c r="Q13" s="30">
        <v>4.02</v>
      </c>
      <c r="R13" s="30">
        <v>4.22</v>
      </c>
      <c r="S13" s="30">
        <v>4.05</v>
      </c>
      <c r="T13" s="30">
        <v>3.85</v>
      </c>
      <c r="U13" s="30">
        <v>3.65</v>
      </c>
      <c r="V13" s="30">
        <v>3.45</v>
      </c>
      <c r="W13" s="30">
        <v>3.27</v>
      </c>
      <c r="X13" s="30">
        <v>2.98</v>
      </c>
      <c r="Y13" s="30">
        <v>2.62</v>
      </c>
      <c r="Z13" s="30">
        <v>1.84</v>
      </c>
      <c r="AA13" s="30">
        <v>1.56</v>
      </c>
      <c r="AB13" s="30">
        <v>1.42</v>
      </c>
      <c r="AC13" s="30">
        <v>1.36</v>
      </c>
      <c r="AD13" s="30">
        <v>1.23</v>
      </c>
      <c r="AE13" s="30">
        <v>1.14</v>
      </c>
      <c r="AF13" s="30">
        <v>1.55</v>
      </c>
      <c r="AG13" s="30">
        <v>1.21</v>
      </c>
      <c r="AH13" s="30">
        <v>1.2</v>
      </c>
      <c r="AJ13" s="13">
        <f t="shared" si="0"/>
        <v>0.52</v>
      </c>
      <c r="AK13" s="13">
        <f t="shared" si="1"/>
        <v>2.108965517241379</v>
      </c>
      <c r="AL13" s="13">
        <f t="shared" si="2"/>
        <v>4.22</v>
      </c>
    </row>
    <row r="14" spans="2:38" s="31" customFormat="1" ht="15" customHeight="1">
      <c r="B14" s="32" t="s">
        <v>18</v>
      </c>
      <c r="C14" s="22">
        <v>4</v>
      </c>
      <c r="D14" s="22"/>
      <c r="E14" s="22"/>
      <c r="F14" s="30">
        <v>0.27</v>
      </c>
      <c r="G14" s="30">
        <v>0.25</v>
      </c>
      <c r="H14" s="30">
        <v>0.24</v>
      </c>
      <c r="I14" s="30">
        <v>0.24</v>
      </c>
      <c r="J14" s="30">
        <v>0.23</v>
      </c>
      <c r="K14" s="30">
        <v>0.23</v>
      </c>
      <c r="L14" s="30">
        <v>0.22</v>
      </c>
      <c r="M14" s="30">
        <v>2.72</v>
      </c>
      <c r="N14" s="30">
        <v>2.73</v>
      </c>
      <c r="O14" s="30">
        <v>2.72</v>
      </c>
      <c r="P14" s="30">
        <v>2.89</v>
      </c>
      <c r="Q14" s="30">
        <v>3.1</v>
      </c>
      <c r="R14" s="30">
        <v>2.86</v>
      </c>
      <c r="S14" s="30">
        <v>3.08</v>
      </c>
      <c r="T14" s="30">
        <v>3.15</v>
      </c>
      <c r="U14" s="30">
        <v>3.21</v>
      </c>
      <c r="V14" s="30">
        <v>3.07</v>
      </c>
      <c r="W14" s="30">
        <v>3.06</v>
      </c>
      <c r="X14" s="30">
        <v>2.8</v>
      </c>
      <c r="Y14" s="30">
        <v>2.79</v>
      </c>
      <c r="Z14" s="30">
        <v>2.69</v>
      </c>
      <c r="AA14" s="30">
        <v>2.7</v>
      </c>
      <c r="AB14" s="30">
        <v>2.77</v>
      </c>
      <c r="AC14" s="30">
        <v>2.67</v>
      </c>
      <c r="AD14" s="33">
        <v>2.51</v>
      </c>
      <c r="AE14" s="33">
        <v>2.38</v>
      </c>
      <c r="AF14" s="33">
        <v>2.29</v>
      </c>
      <c r="AG14" s="33">
        <v>2.26</v>
      </c>
      <c r="AH14" s="30">
        <v>2.21</v>
      </c>
      <c r="AJ14" s="13">
        <f t="shared" si="0"/>
        <v>0.22</v>
      </c>
      <c r="AK14" s="13">
        <f t="shared" si="1"/>
        <v>2.149655172413793</v>
      </c>
      <c r="AL14" s="13">
        <f t="shared" si="2"/>
        <v>3.21</v>
      </c>
    </row>
    <row r="15" spans="2:42" ht="15" customHeight="1">
      <c r="B15" s="34" t="s">
        <v>19</v>
      </c>
      <c r="C15" s="35">
        <v>4.7</v>
      </c>
      <c r="D15" s="36">
        <v>5.3</v>
      </c>
      <c r="E15" s="37">
        <v>5.7</v>
      </c>
      <c r="F15" s="38">
        <v>6.27</v>
      </c>
      <c r="G15" s="38">
        <v>6.27</v>
      </c>
      <c r="H15" s="38">
        <v>6.27</v>
      </c>
      <c r="I15" s="38">
        <v>6.22</v>
      </c>
      <c r="J15" s="38">
        <v>6.2</v>
      </c>
      <c r="K15" s="38">
        <v>6.2</v>
      </c>
      <c r="L15" s="38">
        <v>6.17</v>
      </c>
      <c r="M15" s="38">
        <v>6.16</v>
      </c>
      <c r="N15" s="38">
        <v>6.16</v>
      </c>
      <c r="O15" s="38">
        <v>6.16</v>
      </c>
      <c r="P15" s="38">
        <v>6.17</v>
      </c>
      <c r="Q15" s="38">
        <v>6.18</v>
      </c>
      <c r="R15" s="38">
        <v>6.16</v>
      </c>
      <c r="S15" s="38">
        <v>6.1</v>
      </c>
      <c r="T15" s="38">
        <v>6.08</v>
      </c>
      <c r="U15" s="38">
        <v>6.04</v>
      </c>
      <c r="V15" s="38">
        <v>6</v>
      </c>
      <c r="W15" s="38">
        <v>6.01</v>
      </c>
      <c r="X15" s="38">
        <v>6</v>
      </c>
      <c r="Y15" s="38">
        <v>6</v>
      </c>
      <c r="Z15" s="38">
        <v>5.94</v>
      </c>
      <c r="AA15" s="38">
        <v>5.94</v>
      </c>
      <c r="AB15" s="38">
        <v>5.86</v>
      </c>
      <c r="AC15" s="38">
        <v>5.81</v>
      </c>
      <c r="AD15" s="38">
        <v>5.77</v>
      </c>
      <c r="AE15" s="38">
        <v>5.71</v>
      </c>
      <c r="AF15" s="38">
        <v>5.71</v>
      </c>
      <c r="AG15" s="39">
        <v>5.68</v>
      </c>
      <c r="AH15" s="39">
        <v>5.63</v>
      </c>
      <c r="AJ15" s="13">
        <f t="shared" si="0"/>
        <v>5.63</v>
      </c>
      <c r="AK15" s="13">
        <f t="shared" si="1"/>
        <v>6.030000000000002</v>
      </c>
      <c r="AL15" s="13">
        <f t="shared" si="2"/>
        <v>6.27</v>
      </c>
      <c r="AN15">
        <v>1.53</v>
      </c>
      <c r="AO15">
        <v>3.95</v>
      </c>
      <c r="AP15">
        <v>7.43</v>
      </c>
    </row>
    <row r="16" ht="15" customHeight="1"/>
    <row r="17" spans="35:36" ht="15" customHeight="1">
      <c r="AI17" s="40"/>
      <c r="AJ17" s="40"/>
    </row>
    <row r="18" spans="2:3" ht="15" customHeight="1">
      <c r="B18" s="41" t="s">
        <v>20</v>
      </c>
      <c r="C18" s="42" t="s">
        <v>21</v>
      </c>
    </row>
    <row r="19" spans="2:3" ht="17.25">
      <c r="B19" s="41" t="s">
        <v>22</v>
      </c>
      <c r="C19" s="43" t="s">
        <v>21</v>
      </c>
    </row>
    <row r="20" spans="2:35" ht="17.25">
      <c r="B20" s="41" t="s">
        <v>23</v>
      </c>
      <c r="C20" s="44" t="s">
        <v>21</v>
      </c>
      <c r="Q20" s="45"/>
      <c r="AI20" s="40"/>
    </row>
    <row r="21" spans="2:35" ht="17.25">
      <c r="B21" s="41" t="s">
        <v>24</v>
      </c>
      <c r="C21" s="46" t="s">
        <v>21</v>
      </c>
      <c r="AI21" s="40"/>
    </row>
    <row r="22" spans="1:35" ht="18.75">
      <c r="A22" s="47"/>
      <c r="B22" s="41" t="s">
        <v>25</v>
      </c>
      <c r="C22" s="48" t="s">
        <v>21</v>
      </c>
      <c r="AI22" s="40"/>
    </row>
    <row r="23" spans="2:35" ht="16.5">
      <c r="B23" s="41" t="s">
        <v>26</v>
      </c>
      <c r="C23" s="49" t="s">
        <v>21</v>
      </c>
      <c r="AI23" s="40"/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6"/>
  <sheetViews>
    <sheetView workbookViewId="0" topLeftCell="C1">
      <selection activeCell="D2" sqref="D2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7109375" style="0" customWidth="1"/>
    <col min="5" max="5" width="16.7109375" style="0" customWidth="1"/>
    <col min="6" max="6" width="8.7109375" style="0" customWidth="1"/>
    <col min="7" max="8" width="6.7109375" style="0" customWidth="1"/>
    <col min="9" max="9" width="9.7109375" style="0" customWidth="1"/>
    <col min="10" max="10" width="7.28125" style="0" customWidth="1"/>
    <col min="11" max="11" width="6.7109375" style="0" customWidth="1"/>
    <col min="12" max="12" width="4.57421875" style="31" customWidth="1"/>
    <col min="13" max="13" width="4.57421875" style="0" customWidth="1"/>
    <col min="16" max="16" width="1.7109375" style="0" customWidth="1"/>
  </cols>
  <sheetData>
    <row r="2" spans="6:10" ht="19.5" customHeight="1">
      <c r="F2" s="50" t="s">
        <v>27</v>
      </c>
      <c r="G2" s="50"/>
      <c r="H2" s="50"/>
      <c r="I2" s="50"/>
      <c r="J2" s="50"/>
    </row>
    <row r="3" spans="6:10" ht="12.75" customHeight="1">
      <c r="F3" s="50" t="s">
        <v>28</v>
      </c>
      <c r="G3" s="50"/>
      <c r="H3" s="50"/>
      <c r="I3" s="50"/>
      <c r="J3" s="50"/>
    </row>
    <row r="4" spans="6:10" ht="12.75">
      <c r="F4" s="50" t="s">
        <v>29</v>
      </c>
      <c r="G4" s="50"/>
      <c r="H4" s="50"/>
      <c r="I4" s="50"/>
      <c r="J4" s="50"/>
    </row>
    <row r="5" spans="6:10" ht="12.75">
      <c r="F5" s="50" t="s">
        <v>30</v>
      </c>
      <c r="G5" s="50"/>
      <c r="H5" s="50"/>
      <c r="I5" s="50"/>
      <c r="J5" s="50"/>
    </row>
    <row r="6" spans="6:10" ht="12.75">
      <c r="F6" s="51" t="s">
        <v>31</v>
      </c>
      <c r="G6" s="51"/>
      <c r="H6" s="51"/>
      <c r="I6" s="51"/>
      <c r="J6" s="51"/>
    </row>
    <row r="7" spans="4:12" ht="12.75">
      <c r="D7" s="52"/>
      <c r="E7" s="52"/>
      <c r="F7" s="52"/>
      <c r="G7" s="52"/>
      <c r="H7" s="52"/>
      <c r="I7" s="52"/>
      <c r="J7" s="52"/>
      <c r="K7" s="52"/>
      <c r="L7" s="53"/>
    </row>
    <row r="8" spans="4:16" ht="12.75">
      <c r="D8" s="50"/>
      <c r="E8" s="54" t="s">
        <v>32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0"/>
    </row>
    <row r="9" spans="4:12" ht="12.75">
      <c r="D9" s="5"/>
      <c r="E9" s="5"/>
      <c r="F9" s="5"/>
      <c r="G9" s="5"/>
      <c r="H9" s="5"/>
      <c r="I9" s="5"/>
      <c r="J9" s="5"/>
      <c r="K9" s="5"/>
      <c r="L9" s="55"/>
    </row>
    <row r="10" spans="4:12" ht="13.5">
      <c r="D10" s="56"/>
      <c r="E10" s="57" t="s">
        <v>33</v>
      </c>
      <c r="F10" s="58"/>
      <c r="G10" s="59"/>
      <c r="H10" s="59"/>
      <c r="I10" s="59" t="s">
        <v>34</v>
      </c>
      <c r="J10" s="56"/>
      <c r="K10" s="56"/>
      <c r="L10" s="60"/>
    </row>
    <row r="11" spans="4:12" ht="14.25" customHeight="1">
      <c r="D11" s="61"/>
      <c r="E11" s="62" t="s">
        <v>35</v>
      </c>
      <c r="F11" s="62" t="s">
        <v>36</v>
      </c>
      <c r="G11" s="63" t="s">
        <v>37</v>
      </c>
      <c r="H11" s="63"/>
      <c r="I11" s="62" t="s">
        <v>38</v>
      </c>
      <c r="J11" s="62" t="s">
        <v>39</v>
      </c>
      <c r="K11" s="62" t="s">
        <v>40</v>
      </c>
      <c r="L11" s="6"/>
    </row>
    <row r="12" spans="4:12" ht="15.75" customHeight="1">
      <c r="D12" s="61"/>
      <c r="E12" s="64" t="s">
        <v>41</v>
      </c>
      <c r="F12" s="64" t="s">
        <v>42</v>
      </c>
      <c r="G12" s="4">
        <v>28</v>
      </c>
      <c r="H12" s="4">
        <v>29</v>
      </c>
      <c r="I12" s="64" t="s">
        <v>43</v>
      </c>
      <c r="J12" s="64" t="s">
        <v>44</v>
      </c>
      <c r="K12" s="64"/>
      <c r="L12" s="6"/>
    </row>
    <row r="13" spans="4:12" ht="15" customHeight="1">
      <c r="D13" s="61"/>
      <c r="E13" s="7" t="s">
        <v>9</v>
      </c>
      <c r="F13" s="8">
        <v>4</v>
      </c>
      <c r="G13" s="11">
        <v>3.57</v>
      </c>
      <c r="H13" s="11">
        <v>3.55</v>
      </c>
      <c r="I13" s="65">
        <f aca="true" t="shared" si="0" ref="I13:I23">IF(H13="S/D"," ",(+H13-G13)*100)</f>
        <v>-2.0000000000000018</v>
      </c>
      <c r="J13" s="66">
        <f aca="true" t="shared" si="1" ref="J13:J23">IF(I13&lt;0,"B",IF(I13&gt;0,"C","E"))</f>
        <v>0</v>
      </c>
      <c r="K13" s="25">
        <f aca="true" t="shared" si="2" ref="K13:K18">IF(H13&gt;F13,"A",IF(H13=F13,"*"," "))</f>
        <v>0</v>
      </c>
      <c r="L13" s="67"/>
    </row>
    <row r="14" spans="4:12" ht="15" customHeight="1">
      <c r="D14" s="61"/>
      <c r="E14" s="14" t="s">
        <v>10</v>
      </c>
      <c r="F14" s="15">
        <v>3.5</v>
      </c>
      <c r="G14" s="11">
        <v>3.41</v>
      </c>
      <c r="H14" s="11">
        <v>3.37</v>
      </c>
      <c r="I14" s="65">
        <f t="shared" si="0"/>
        <v>-4.0000000000000036</v>
      </c>
      <c r="J14" s="66">
        <f t="shared" si="1"/>
        <v>0</v>
      </c>
      <c r="K14" s="25">
        <f t="shared" si="2"/>
        <v>0</v>
      </c>
      <c r="L14" s="67"/>
    </row>
    <row r="15" spans="4:12" ht="15" customHeight="1">
      <c r="D15" s="61"/>
      <c r="E15" s="14" t="s">
        <v>11</v>
      </c>
      <c r="F15" s="15">
        <v>9</v>
      </c>
      <c r="G15" s="11">
        <v>7.72</v>
      </c>
      <c r="H15" s="11">
        <v>7.62</v>
      </c>
      <c r="I15" s="65">
        <f t="shared" si="0"/>
        <v>-9.999999999999964</v>
      </c>
      <c r="J15" s="66">
        <f t="shared" si="1"/>
        <v>0</v>
      </c>
      <c r="K15" s="25">
        <f t="shared" si="2"/>
        <v>0</v>
      </c>
      <c r="L15" s="67"/>
    </row>
    <row r="16" spans="4:12" ht="15" customHeight="1">
      <c r="D16" s="61"/>
      <c r="E16" s="14" t="s">
        <v>12</v>
      </c>
      <c r="F16" s="15">
        <v>4.5</v>
      </c>
      <c r="G16" s="16">
        <v>4.6</v>
      </c>
      <c r="H16" s="16">
        <v>4.54</v>
      </c>
      <c r="I16" s="65">
        <f t="shared" si="0"/>
        <v>-5.999999999999961</v>
      </c>
      <c r="J16" s="66">
        <f t="shared" si="1"/>
        <v>0</v>
      </c>
      <c r="K16" s="25">
        <f t="shared" si="2"/>
        <v>0</v>
      </c>
      <c r="L16" s="67"/>
    </row>
    <row r="17" spans="4:12" ht="15" customHeight="1">
      <c r="D17" s="68"/>
      <c r="E17" s="14" t="s">
        <v>13</v>
      </c>
      <c r="F17" s="15">
        <v>4.7</v>
      </c>
      <c r="G17" s="16">
        <v>4.72</v>
      </c>
      <c r="H17" s="11">
        <v>4.62</v>
      </c>
      <c r="I17" s="65">
        <f t="shared" si="0"/>
        <v>-9.999999999999964</v>
      </c>
      <c r="J17" s="66">
        <f t="shared" si="1"/>
        <v>0</v>
      </c>
      <c r="K17" s="25">
        <f t="shared" si="2"/>
        <v>0</v>
      </c>
      <c r="L17" s="67"/>
    </row>
    <row r="18" spans="4:12" ht="15" customHeight="1">
      <c r="D18" s="61"/>
      <c r="E18" s="69" t="s">
        <v>14</v>
      </c>
      <c r="F18" s="70">
        <v>4.7</v>
      </c>
      <c r="G18" s="25">
        <v>5.57</v>
      </c>
      <c r="H18" s="25">
        <v>5.57</v>
      </c>
      <c r="I18" s="65">
        <f t="shared" si="0"/>
        <v>0</v>
      </c>
      <c r="J18" s="66">
        <f t="shared" si="1"/>
        <v>0</v>
      </c>
      <c r="K18" s="25">
        <f t="shared" si="2"/>
        <v>0</v>
      </c>
      <c r="L18" s="67"/>
    </row>
    <row r="19" spans="5:11" ht="15" customHeight="1">
      <c r="E19" s="71" t="s">
        <v>45</v>
      </c>
      <c r="F19" s="72"/>
      <c r="G19" s="28">
        <v>5.13</v>
      </c>
      <c r="H19" s="28">
        <v>5.05</v>
      </c>
      <c r="I19" s="73">
        <f t="shared" si="0"/>
        <v>-8.000000000000007</v>
      </c>
      <c r="J19" s="74">
        <f t="shared" si="1"/>
        <v>0</v>
      </c>
      <c r="K19" s="75"/>
    </row>
    <row r="20" spans="4:12" ht="15" customHeight="1">
      <c r="D20" s="61"/>
      <c r="E20" s="29" t="s">
        <v>16</v>
      </c>
      <c r="F20" s="10"/>
      <c r="G20" s="30">
        <v>0.76</v>
      </c>
      <c r="H20" s="30">
        <v>0.75</v>
      </c>
      <c r="I20" s="73">
        <f t="shared" si="0"/>
        <v>-1.0000000000000009</v>
      </c>
      <c r="J20" s="74">
        <f t="shared" si="1"/>
        <v>0</v>
      </c>
      <c r="K20" s="75"/>
      <c r="L20" s="67"/>
    </row>
    <row r="21" spans="4:12" ht="15" customHeight="1">
      <c r="D21" s="61"/>
      <c r="E21" s="29" t="s">
        <v>17</v>
      </c>
      <c r="F21" s="10"/>
      <c r="G21" s="30">
        <v>1.21</v>
      </c>
      <c r="H21" s="30">
        <v>1.2</v>
      </c>
      <c r="I21" s="73">
        <f t="shared" si="0"/>
        <v>-1.0000000000000009</v>
      </c>
      <c r="J21" s="74">
        <f t="shared" si="1"/>
        <v>0</v>
      </c>
      <c r="K21" s="75"/>
      <c r="L21" s="76"/>
    </row>
    <row r="22" spans="5:11" ht="15" customHeight="1">
      <c r="E22" s="77" t="s">
        <v>18</v>
      </c>
      <c r="F22" s="78">
        <v>4</v>
      </c>
      <c r="G22" s="33">
        <v>2.26</v>
      </c>
      <c r="H22" s="30">
        <v>2.21</v>
      </c>
      <c r="I22" s="79">
        <f t="shared" si="0"/>
        <v>-4.999999999999982</v>
      </c>
      <c r="J22" s="80">
        <f t="shared" si="1"/>
        <v>0</v>
      </c>
      <c r="K22" s="81"/>
    </row>
    <row r="23" spans="5:11" ht="16.5" customHeight="1">
      <c r="E23" s="82" t="s">
        <v>19</v>
      </c>
      <c r="F23" s="82">
        <v>4.7</v>
      </c>
      <c r="G23" s="39">
        <v>5.68</v>
      </c>
      <c r="H23" s="39">
        <v>5.63</v>
      </c>
      <c r="I23" s="83">
        <f t="shared" si="0"/>
        <v>-4.999999999999982</v>
      </c>
      <c r="J23" s="82">
        <f t="shared" si="1"/>
        <v>0</v>
      </c>
      <c r="K23" s="38">
        <f>IF(H23&gt;F23,"A",IF(H23=F23,"*"," "))</f>
        <v>0</v>
      </c>
    </row>
    <row r="24" spans="5:7" ht="13.5">
      <c r="E24" s="84" t="s">
        <v>46</v>
      </c>
      <c r="G24" s="84" t="s">
        <v>47</v>
      </c>
    </row>
    <row r="25" ht="12.75">
      <c r="E25" s="84" t="s">
        <v>48</v>
      </c>
    </row>
    <row r="26" ht="12.75">
      <c r="E26" s="84" t="s">
        <v>49</v>
      </c>
    </row>
    <row r="27" ht="12.75">
      <c r="E27" s="84" t="s">
        <v>50</v>
      </c>
    </row>
    <row r="28" spans="5:6" ht="7.5" customHeight="1">
      <c r="E28" s="85" t="s">
        <v>51</v>
      </c>
      <c r="F28" s="86" t="s">
        <v>52</v>
      </c>
    </row>
    <row r="29" spans="5:6" ht="7.5" customHeight="1">
      <c r="E29" s="87" t="s">
        <v>51</v>
      </c>
      <c r="F29" s="86" t="s">
        <v>53</v>
      </c>
    </row>
    <row r="30" spans="5:6" ht="7.5" customHeight="1">
      <c r="E30" s="88" t="s">
        <v>51</v>
      </c>
      <c r="F30" s="86" t="s">
        <v>54</v>
      </c>
    </row>
    <row r="31" spans="5:6" ht="7.5" customHeight="1">
      <c r="E31" s="89" t="s">
        <v>51</v>
      </c>
      <c r="F31" s="86" t="s">
        <v>55</v>
      </c>
    </row>
    <row r="32" spans="5:6" ht="10.5" customHeight="1">
      <c r="E32" s="90" t="s">
        <v>56</v>
      </c>
      <c r="F32" s="91" t="s">
        <v>57</v>
      </c>
    </row>
    <row r="33" spans="5:6" ht="10.5" customHeight="1">
      <c r="E33" s="92" t="s">
        <v>58</v>
      </c>
      <c r="F33" s="91" t="s">
        <v>59</v>
      </c>
    </row>
    <row r="34" spans="5:8" ht="15">
      <c r="E34" s="93" t="s">
        <v>60</v>
      </c>
      <c r="H34" s="94"/>
    </row>
    <row r="35" spans="5:9" ht="12.75">
      <c r="E35" s="93" t="s">
        <v>61</v>
      </c>
      <c r="F35" s="95" t="s">
        <v>62</v>
      </c>
      <c r="G35" s="40"/>
      <c r="I35" s="96"/>
    </row>
    <row r="36" spans="1:11" ht="12.75">
      <c r="A36" s="97"/>
      <c r="E36" s="93" t="s">
        <v>63</v>
      </c>
      <c r="F36" s="91"/>
      <c r="J36" s="95"/>
      <c r="K36" s="95"/>
    </row>
  </sheetData>
  <sheetProtection selectLockedCells="1" selectUnlockedCells="1"/>
  <mergeCells count="3">
    <mergeCell ref="D7:K7"/>
    <mergeCell ref="E8:O8"/>
    <mergeCell ref="G11:H11"/>
  </mergeCells>
  <hyperlinks>
    <hyperlink ref="F35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 Lidia Grenón</cp:lastModifiedBy>
  <cp:lastPrinted>2015-02-13T14:52:06Z</cp:lastPrinted>
  <dcterms:created xsi:type="dcterms:W3CDTF">2007-01-04T11:39:57Z</dcterms:created>
  <dcterms:modified xsi:type="dcterms:W3CDTF">2016-04-04T13:07:00Z</dcterms:modified>
  <cp:category/>
  <cp:version/>
  <cp:contentType/>
  <cp:contentStatus/>
</cp:coreProperties>
</file>