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<sst xmlns="http://schemas.openxmlformats.org/spreadsheetml/2006/main" count="118" uniqueCount="73">
  <si>
    <t>ALTURAS HIDROMETRICAS DE LA CUENCA DEL RIO SALADO</t>
  </si>
  <si>
    <t>JUNIO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</si>
  <si>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</si>
  <si>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</si>
  <si>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</si>
  <si>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</si>
  <si>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</si>
  <si>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</si>
  <si>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</si>
  <si>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</si>
  <si>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</si>
  <si>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San Justo Ruta 61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</si>
  <si>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</si>
  <si>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</si>
  <si>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</si>
  <si>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</si>
  <si>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</si>
  <si>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</si>
  <si>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</si>
  <si>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</si>
  <si>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</si>
  <si>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</si>
  <si>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</si>
  <si>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</si>
  <si>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</si>
  <si>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</si>
  <si>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</si>
  <si>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</si>
  <si>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</si>
  <si>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</si>
  <si>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</si>
  <si>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</si>
  <si>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</si>
  <si>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</si>
  <si>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</si>
  <si>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</si>
  <si>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</si>
  <si>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</si>
  <si>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</si>
  <si>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</si>
  <si>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</si>
  <si>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</si>
  <si>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</si>
  <si>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</si>
  <si>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</si>
  <si>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</si>
  <si>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</si>
  <si>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</si>
  <si>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</si>
  <si>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S/D</t>
  </si>
  <si>
    <t>-</t>
  </si>
  <si>
    <t xml:space="preserve">Emilia </t>
  </si>
  <si>
    <t>A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</si>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</sst>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4" xfId="0" applyFont="1" applyFill="1" applyBorder="1" applyAlignment="1">
      <alignment horizontal="center"/>
    </xf>
    <xf numFmtId="166" fontId="20" fillId="18" borderId="15" xfId="0" applyNumberFormat="1" applyFont="1" applyFill="1" applyBorder="1" applyAlignment="1">
      <alignment horizontal="center"/>
    </xf>
    <xf numFmtId="166" fontId="20" fillId="3" borderId="15" xfId="0" applyNumberFormat="1" applyFont="1" applyFill="1" applyBorder="1" applyAlignment="1">
      <alignment horizontal="center"/>
    </xf>
    <xf numFmtId="166" fontId="20" fillId="8" borderId="15" xfId="0" applyNumberFormat="1" applyFont="1" applyFill="1" applyBorder="1" applyAlignment="1">
      <alignment horizontal="center"/>
    </xf>
    <xf numFmtId="166" fontId="19" fillId="18" borderId="16" xfId="0" applyNumberFormat="1" applyFont="1" applyFill="1" applyBorder="1" applyAlignment="1">
      <alignment horizontal="center"/>
    </xf>
    <xf numFmtId="166" fontId="19" fillId="18" borderId="17" xfId="0" applyNumberFormat="1" applyFont="1" applyFill="1" applyBorder="1" applyAlignment="1">
      <alignment horizontal="center"/>
    </xf>
    <xf numFmtId="166" fontId="21" fillId="18" borderId="17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18" xfId="0" applyFont="1" applyFill="1" applyBorder="1" applyAlignment="1">
      <alignment horizontal="center"/>
    </xf>
    <xf numFmtId="166" fontId="20" fillId="18" borderId="19" xfId="0" applyNumberFormat="1" applyFont="1" applyFill="1" applyBorder="1" applyAlignment="1">
      <alignment horizontal="center"/>
    </xf>
    <xf numFmtId="166" fontId="20" fillId="3" borderId="19" xfId="0" applyNumberFormat="1" applyFont="1" applyFill="1" applyBorder="1" applyAlignment="1">
      <alignment horizontal="center"/>
    </xf>
    <xf numFmtId="166" fontId="20" fillId="8" borderId="19" xfId="0" applyNumberFormat="1" applyFont="1" applyFill="1" applyBorder="1" applyAlignment="1">
      <alignment horizontal="center"/>
    </xf>
    <xf numFmtId="166" fontId="22" fillId="18" borderId="20" xfId="0" applyNumberFormat="1" applyFont="1" applyFill="1" applyBorder="1" applyAlignment="1">
      <alignment horizontal="center"/>
    </xf>
    <xf numFmtId="166" fontId="22" fillId="18" borderId="21" xfId="0" applyNumberFormat="1" applyFont="1" applyFill="1" applyBorder="1" applyAlignment="1">
      <alignment horizontal="center"/>
    </xf>
    <xf numFmtId="166" fontId="23" fillId="18" borderId="21" xfId="0" applyNumberFormat="1" applyFont="1" applyFill="1" applyBorder="1" applyAlignment="1">
      <alignment horizontal="center"/>
    </xf>
    <xf numFmtId="166" fontId="21" fillId="18" borderId="21" xfId="0" applyNumberFormat="1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1" fillId="19" borderId="21" xfId="0" applyNumberFormat="1" applyFont="1" applyFill="1" applyBorder="1" applyAlignment="1">
      <alignment horizontal="center"/>
    </xf>
    <xf numFmtId="166" fontId="22" fillId="19" borderId="20" xfId="0" applyNumberFormat="1" applyFont="1" applyFill="1" applyBorder="1" applyAlignment="1">
      <alignment horizontal="center"/>
    </xf>
    <xf numFmtId="166" fontId="24" fillId="19" borderId="21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19" fillId="18" borderId="20" xfId="0" applyNumberFormat="1" applyFont="1" applyFill="1" applyBorder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8" borderId="23" xfId="0" applyNumberFormat="1" applyFont="1" applyFill="1" applyBorder="1" applyAlignment="1">
      <alignment horizontal="center"/>
    </xf>
    <xf numFmtId="166" fontId="20" fillId="3" borderId="23" xfId="0" applyNumberFormat="1" applyFont="1" applyFill="1" applyBorder="1" applyAlignment="1">
      <alignment horizontal="center"/>
    </xf>
    <xf numFmtId="166" fontId="20" fillId="8" borderId="23" xfId="0" applyNumberFormat="1" applyFont="1" applyFill="1" applyBorder="1" applyAlignment="1">
      <alignment horizontal="center"/>
    </xf>
    <xf numFmtId="166" fontId="19" fillId="18" borderId="24" xfId="0" applyNumberFormat="1" applyFont="1" applyFill="1" applyBorder="1" applyAlignment="1">
      <alignment horizontal="center"/>
    </xf>
    <xf numFmtId="166" fontId="19" fillId="18" borderId="25" xfId="0" applyNumberFormat="1" applyFont="1" applyFill="1" applyBorder="1" applyAlignment="1">
      <alignment horizontal="center"/>
    </xf>
    <xf numFmtId="166" fontId="21" fillId="18" borderId="25" xfId="0" applyNumberFormat="1" applyFont="1" applyFill="1" applyBorder="1" applyAlignment="1">
      <alignment horizontal="center"/>
    </xf>
    <xf numFmtId="164" fontId="19" fillId="7" borderId="14" xfId="0" applyFont="1" applyFill="1" applyBorder="1" applyAlignment="1">
      <alignment horizontal="center"/>
    </xf>
    <xf numFmtId="166" fontId="24" fillId="7" borderId="26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22" fillId="7" borderId="29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21" fillId="7" borderId="29" xfId="0" applyNumberFormat="1" applyFont="1" applyFill="1" applyBorder="1" applyAlignment="1">
      <alignment horizontal="center"/>
    </xf>
    <xf numFmtId="164" fontId="19" fillId="7" borderId="18" xfId="0" applyFont="1" applyFill="1" applyBorder="1" applyAlignment="1">
      <alignment horizontal="center"/>
    </xf>
    <xf numFmtId="166" fontId="24" fillId="7" borderId="19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1" fillId="7" borderId="2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2" xfId="0" applyFont="1" applyFill="1" applyBorder="1" applyAlignment="1">
      <alignment horizontal="center"/>
    </xf>
    <xf numFmtId="166" fontId="24" fillId="7" borderId="31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23" fillId="7" borderId="35" xfId="0" applyNumberFormat="1" applyFont="1" applyFill="1" applyBorder="1" applyAlignment="1">
      <alignment horizontal="center"/>
    </xf>
    <xf numFmtId="164" fontId="19" fillId="6" borderId="36" xfId="0" applyFont="1" applyFill="1" applyBorder="1" applyAlignment="1">
      <alignment horizontal="center"/>
    </xf>
    <xf numFmtId="166" fontId="24" fillId="6" borderId="37" xfId="0" applyNumberFormat="1" applyFont="1" applyFill="1" applyBorder="1" applyAlignment="1">
      <alignment horizontal="center"/>
    </xf>
    <xf numFmtId="166" fontId="22" fillId="6" borderId="37" xfId="0" applyNumberFormat="1" applyFont="1" applyFill="1" applyBorder="1" applyAlignment="1">
      <alignment horizontal="center"/>
    </xf>
    <xf numFmtId="166" fontId="25" fillId="6" borderId="38" xfId="0" applyNumberFormat="1" applyFont="1" applyFill="1" applyBorder="1" applyAlignment="1">
      <alignment horizontal="center"/>
    </xf>
    <xf numFmtId="166" fontId="19" fillId="6" borderId="39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19" xfId="0" applyNumberFormat="1" applyFont="1" applyFill="1" applyBorder="1" applyAlignment="1">
      <alignment horizontal="center"/>
    </xf>
    <xf numFmtId="166" fontId="29" fillId="7" borderId="19" xfId="0" applyNumberFormat="1" applyFont="1" applyFill="1" applyBorder="1" applyAlignment="1">
      <alignment horizontal="center"/>
    </xf>
    <xf numFmtId="166" fontId="30" fillId="7" borderId="23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19" xfId="0" applyNumberFormat="1" applyFont="1" applyFill="1" applyBorder="1" applyAlignment="1">
      <alignment horizontal="center"/>
    </xf>
    <xf numFmtId="166" fontId="33" fillId="7" borderId="19" xfId="0" applyNumberFormat="1" applyFont="1" applyFill="1" applyBorder="1" applyAlignment="1">
      <alignment horizontal="center"/>
    </xf>
    <xf numFmtId="166" fontId="34" fillId="7" borderId="19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6" fontId="26" fillId="19" borderId="21" xfId="0" applyNumberFormat="1" applyFont="1" applyFill="1" applyBorder="1" applyAlignment="1">
      <alignment horizontal="center"/>
    </xf>
    <xf numFmtId="166" fontId="26" fillId="19" borderId="2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0" xfId="0" applyFont="1" applyBorder="1" applyAlignment="1">
      <alignment horizontal="center"/>
    </xf>
    <xf numFmtId="164" fontId="19" fillId="0" borderId="41" xfId="0" applyFont="1" applyBorder="1" applyAlignment="1">
      <alignment horizontal="center"/>
    </xf>
    <xf numFmtId="164" fontId="39" fillId="0" borderId="42" xfId="0" applyFont="1" applyBorder="1" applyAlignment="1">
      <alignment horizontal="center"/>
    </xf>
    <xf numFmtId="164" fontId="19" fillId="0" borderId="43" xfId="0" applyFont="1" applyBorder="1" applyAlignment="1">
      <alignment horizontal="center"/>
    </xf>
    <xf numFmtId="164" fontId="19" fillId="0" borderId="44" xfId="0" applyFont="1" applyBorder="1" applyAlignment="1">
      <alignment horizontal="center"/>
    </xf>
    <xf numFmtId="164" fontId="19" fillId="0" borderId="45" xfId="0" applyFont="1" applyFill="1" applyBorder="1" applyAlignment="1">
      <alignment horizontal="center"/>
    </xf>
    <xf numFmtId="164" fontId="19" fillId="0" borderId="46" xfId="0" applyFont="1" applyBorder="1" applyAlignment="1">
      <alignment horizontal="center"/>
    </xf>
    <xf numFmtId="164" fontId="19" fillId="0" borderId="47" xfId="0" applyFont="1" applyBorder="1" applyAlignment="1">
      <alignment horizontal="center"/>
    </xf>
    <xf numFmtId="164" fontId="39" fillId="0" borderId="37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19" fillId="19" borderId="48" xfId="0" applyFont="1" applyFill="1" applyBorder="1" applyAlignment="1">
      <alignment horizontal="center"/>
    </xf>
    <xf numFmtId="166" fontId="24" fillId="18" borderId="49" xfId="0" applyNumberFormat="1" applyFont="1" applyFill="1" applyBorder="1" applyAlignment="1">
      <alignment horizontal="center"/>
    </xf>
    <xf numFmtId="166" fontId="39" fillId="19" borderId="27" xfId="0" applyNumberFormat="1" applyFont="1" applyFill="1" applyBorder="1" applyAlignment="1">
      <alignment horizontal="center"/>
    </xf>
    <xf numFmtId="166" fontId="21" fillId="18" borderId="15" xfId="0" applyNumberFormat="1" applyFont="1" applyFill="1" applyBorder="1" applyAlignment="1">
      <alignment horizontal="center"/>
    </xf>
    <xf numFmtId="166" fontId="19" fillId="18" borderId="19" xfId="0" applyNumberFormat="1" applyFont="1" applyFill="1" applyBorder="1" applyAlignment="1">
      <alignment horizontal="center"/>
    </xf>
    <xf numFmtId="166" fontId="25" fillId="18" borderId="19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0" xfId="0" applyFont="1" applyFill="1" applyBorder="1" applyAlignment="1">
      <alignment horizontal="center"/>
    </xf>
    <xf numFmtId="166" fontId="24" fillId="18" borderId="51" xfId="0" applyNumberFormat="1" applyFont="1" applyFill="1" applyBorder="1" applyAlignment="1">
      <alignment horizontal="center"/>
    </xf>
    <xf numFmtId="166" fontId="39" fillId="19" borderId="18" xfId="0" applyNumberFormat="1" applyFont="1" applyFill="1" applyBorder="1" applyAlignment="1">
      <alignment horizontal="center"/>
    </xf>
    <xf numFmtId="166" fontId="26" fillId="18" borderId="19" xfId="0" applyNumberFormat="1" applyFont="1" applyFill="1" applyBorder="1" applyAlignment="1">
      <alignment horizontal="center"/>
    </xf>
    <xf numFmtId="168" fontId="19" fillId="18" borderId="19" xfId="0" applyNumberFormat="1" applyFont="1" applyFill="1" applyBorder="1" applyAlignment="1">
      <alignment horizontal="center"/>
    </xf>
    <xf numFmtId="166" fontId="25" fillId="18" borderId="26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8" fontId="19" fillId="19" borderId="19" xfId="0" applyNumberFormat="1" applyFont="1" applyFill="1" applyBorder="1" applyAlignment="1">
      <alignment horizontal="center"/>
    </xf>
    <xf numFmtId="166" fontId="25" fillId="19" borderId="19" xfId="0" applyNumberFormat="1" applyFont="1" applyFill="1" applyBorder="1" applyAlignment="1">
      <alignment horizontal="center"/>
    </xf>
    <xf numFmtId="166" fontId="26" fillId="19" borderId="19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19" fillId="19" borderId="52" xfId="0" applyFont="1" applyFill="1" applyBorder="1" applyAlignment="1">
      <alignment horizontal="center"/>
    </xf>
    <xf numFmtId="166" fontId="24" fillId="18" borderId="53" xfId="0" applyNumberFormat="1" applyFont="1" applyFill="1" applyBorder="1" applyAlignment="1">
      <alignment horizontal="center"/>
    </xf>
    <xf numFmtId="166" fontId="39" fillId="19" borderId="54" xfId="0" applyNumberFormat="1" applyFont="1" applyFill="1" applyBorder="1" applyAlignment="1">
      <alignment horizontal="center"/>
    </xf>
    <xf numFmtId="166" fontId="19" fillId="18" borderId="23" xfId="0" applyNumberFormat="1" applyFont="1" applyFill="1" applyBorder="1" applyAlignment="1">
      <alignment horizontal="center"/>
    </xf>
    <xf numFmtId="168" fontId="19" fillId="18" borderId="23" xfId="0" applyNumberFormat="1" applyFont="1" applyFill="1" applyBorder="1" applyAlignment="1">
      <alignment horizontal="center"/>
    </xf>
    <xf numFmtId="166" fontId="25" fillId="18" borderId="23" xfId="0" applyNumberFormat="1" applyFont="1" applyFill="1" applyBorder="1" applyAlignment="1">
      <alignment horizontal="center"/>
    </xf>
    <xf numFmtId="164" fontId="19" fillId="7" borderId="55" xfId="0" applyFont="1" applyFill="1" applyBorder="1" applyAlignment="1">
      <alignment horizontal="center" wrapText="1"/>
    </xf>
    <xf numFmtId="166" fontId="24" fillId="7" borderId="56" xfId="0" applyNumberFormat="1" applyFont="1" applyFill="1" applyBorder="1" applyAlignment="1">
      <alignment horizontal="center"/>
    </xf>
    <xf numFmtId="166" fontId="39" fillId="7" borderId="15" xfId="0" applyNumberFormat="1" applyFont="1" applyFill="1" applyBorder="1" applyAlignment="1">
      <alignment horizontal="center"/>
    </xf>
    <xf numFmtId="166" fontId="19" fillId="7" borderId="15" xfId="0" applyNumberFormat="1" applyFont="1" applyFill="1" applyBorder="1" applyAlignment="1">
      <alignment horizontal="center"/>
    </xf>
    <xf numFmtId="166" fontId="19" fillId="7" borderId="57" xfId="0" applyNumberFormat="1" applyFont="1" applyFill="1" applyBorder="1" applyAlignment="1">
      <alignment horizontal="center"/>
    </xf>
    <xf numFmtId="168" fontId="19" fillId="7" borderId="18" xfId="0" applyNumberFormat="1" applyFont="1" applyFill="1" applyBorder="1" applyAlignment="1">
      <alignment horizontal="center"/>
    </xf>
    <xf numFmtId="168" fontId="19" fillId="7" borderId="19" xfId="0" applyNumberFormat="1" applyFont="1" applyFill="1" applyBorder="1" applyAlignment="1">
      <alignment horizontal="center"/>
    </xf>
    <xf numFmtId="166" fontId="25" fillId="7" borderId="56" xfId="0" applyNumberFormat="1" applyFont="1" applyFill="1" applyBorder="1" applyAlignment="1">
      <alignment horizontal="center"/>
    </xf>
    <xf numFmtId="164" fontId="0" fillId="0" borderId="45" xfId="0" applyFill="1" applyBorder="1" applyAlignment="1">
      <alignment/>
    </xf>
    <xf numFmtId="164" fontId="19" fillId="7" borderId="50" xfId="0" applyFont="1" applyFill="1" applyBorder="1" applyAlignment="1">
      <alignment horizontal="center"/>
    </xf>
    <xf numFmtId="166" fontId="24" fillId="7" borderId="51" xfId="0" applyNumberFormat="1" applyFont="1" applyFill="1" applyBorder="1" applyAlignment="1">
      <alignment horizontal="center"/>
    </xf>
    <xf numFmtId="166" fontId="39" fillId="7" borderId="19" xfId="0" applyNumberFormat="1" applyFont="1" applyFill="1" applyBorder="1" applyAlignment="1">
      <alignment horizontal="center"/>
    </xf>
    <xf numFmtId="166" fontId="25" fillId="0" borderId="45" xfId="0" applyNumberFormat="1" applyFont="1" applyFill="1" applyBorder="1" applyAlignment="1">
      <alignment horizontal="center"/>
    </xf>
    <xf numFmtId="166" fontId="42" fillId="0" borderId="45" xfId="0" applyNumberFormat="1" applyFont="1" applyFill="1" applyBorder="1" applyAlignment="1">
      <alignment horizontal="center"/>
    </xf>
    <xf numFmtId="164" fontId="19" fillId="7" borderId="58" xfId="0" applyFont="1" applyFill="1" applyBorder="1" applyAlignment="1">
      <alignment horizontal="center"/>
    </xf>
    <xf numFmtId="166" fontId="24" fillId="7" borderId="59" xfId="0" applyNumberFormat="1" applyFont="1" applyFill="1" applyBorder="1" applyAlignment="1">
      <alignment horizontal="center"/>
    </xf>
    <xf numFmtId="166" fontId="39" fillId="7" borderId="23" xfId="0" applyNumberFormat="1" applyFont="1" applyFill="1" applyBorder="1" applyAlignment="1">
      <alignment horizontal="center"/>
    </xf>
    <xf numFmtId="166" fontId="26" fillId="7" borderId="23" xfId="0" applyNumberFormat="1" applyFont="1" applyFill="1" applyBorder="1" applyAlignment="1">
      <alignment horizontal="center"/>
    </xf>
    <xf numFmtId="166" fontId="26" fillId="7" borderId="60" xfId="0" applyNumberFormat="1" applyFont="1" applyFill="1" applyBorder="1" applyAlignment="1">
      <alignment horizontal="center"/>
    </xf>
    <xf numFmtId="168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25" fillId="7" borderId="0" xfId="0" applyNumberFormat="1" applyFont="1" applyFill="1" applyBorder="1" applyAlignment="1">
      <alignment horizontal="center"/>
    </xf>
    <xf numFmtId="166" fontId="19" fillId="6" borderId="10" xfId="0" applyNumberFormat="1" applyFont="1" applyFill="1" applyBorder="1" applyAlignment="1">
      <alignment horizontal="center"/>
    </xf>
    <xf numFmtId="166" fontId="24" fillId="6" borderId="61" xfId="0" applyNumberFormat="1" applyFont="1" applyFill="1" applyBorder="1" applyAlignment="1">
      <alignment horizontal="center"/>
    </xf>
    <xf numFmtId="166" fontId="39" fillId="6" borderId="61" xfId="0" applyNumberFormat="1" applyFont="1" applyFill="1" applyBorder="1" applyAlignment="1">
      <alignment horizontal="center"/>
    </xf>
    <xf numFmtId="166" fontId="19" fillId="6" borderId="62" xfId="0" applyNumberFormat="1" applyFont="1" applyFill="1" applyBorder="1" applyAlignment="1">
      <alignment horizontal="center"/>
    </xf>
    <xf numFmtId="166" fontId="19" fillId="6" borderId="61" xfId="0" applyNumberFormat="1" applyFont="1" applyFill="1" applyBorder="1" applyAlignment="1">
      <alignment horizontal="center"/>
    </xf>
    <xf numFmtId="168" fontId="19" fillId="6" borderId="37" xfId="0" applyNumberFormat="1" applyFont="1" applyFill="1" applyBorder="1" applyAlignment="1">
      <alignment horizontal="center"/>
    </xf>
    <xf numFmtId="166" fontId="19" fillId="6" borderId="37" xfId="0" applyNumberFormat="1" applyFont="1" applyFill="1" applyBorder="1" applyAlignment="1">
      <alignment horizontal="center"/>
    </xf>
    <xf numFmtId="166" fontId="25" fillId="6" borderId="61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JUNIO!$F$4:$AG$4</c:f>
              <c:numCache/>
            </c:numRef>
          </c:xVal>
          <c:yVal>
            <c:numRef>
              <c:f>JUNIO!$F$10:$AG$10</c:f>
              <c:numCache/>
            </c:numRef>
          </c:yVal>
          <c:smooth val="1"/>
        </c:ser>
        <c:ser>
          <c:idx val="1"/>
          <c:order val="1"/>
          <c:tx>
            <c:strRef>
              <c:f>JUNIO!$B$11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JUNIO!$F$11:$AG$11</c:f>
              <c:numCache/>
            </c:numRef>
          </c:yVal>
          <c:smooth val="1"/>
        </c:ser>
        <c:ser>
          <c:idx val="2"/>
          <c:order val="2"/>
          <c:tx>
            <c:strRef>
              <c:f>JUNIO!$B$16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JUNIO!$F$16:$AG$16</c:f>
              <c:numCache/>
            </c:numRef>
          </c:yVal>
          <c:smooth val="1"/>
        </c:ser>
        <c:ser>
          <c:idx val="3"/>
          <c:order val="3"/>
          <c:tx>
            <c:strRef>
              <c:f>JUNIO!$B$12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JUNIO!$F$12:$AG$12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JUNIO!$F$13:$AG$13</c:f>
              <c:numCache/>
            </c:numRef>
          </c:yVal>
          <c:smooth val="1"/>
        </c:ser>
        <c:axId val="63896122"/>
        <c:axId val="38194187"/>
      </c:scatterChart>
      <c:val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At val="0"/>
        <c:crossBetween val="midCat"/>
        <c:dispUnits/>
      </c:valAx>
      <c:valAx>
        <c:axId val="3819418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122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04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3675"/>
          <c:w val="0.9487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JUNIO!$F$15:$AG$15</c:f>
              <c:numCache/>
            </c:numRef>
          </c:yVal>
          <c:smooth val="1"/>
        </c:ser>
        <c:ser>
          <c:idx val="2"/>
          <c:order val="2"/>
          <c:tx>
            <c:strRef>
              <c:f>JUNIO!$B$10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JUNIO!$F$10:$AG$10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JUNIO!$F$6:$AG$6</c:f>
              <c:numCache/>
            </c:numRef>
          </c:yVal>
          <c:smooth val="1"/>
        </c:ser>
        <c:ser>
          <c:idx val="4"/>
          <c:order val="4"/>
          <c:tx>
            <c:strRef>
              <c:f>JUNIO!$B$14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axId val="8203364"/>
        <c:axId val="6721413"/>
      </c:scatterChart>
      <c:valAx>
        <c:axId val="820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At val="0"/>
        <c:crossBetween val="midCat"/>
        <c:dispUnits/>
      </c:valAx>
      <c:valAx>
        <c:axId val="672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336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96325"/>
          <c:w val="0.651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JUNIO!$B$9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JUNIO!$F$15:$AG$15</c:f>
              <c:numCache/>
            </c:numRef>
          </c:yVal>
          <c:smooth val="1"/>
        </c:ser>
        <c:ser>
          <c:idx val="3"/>
          <c:order val="3"/>
          <c:tx>
            <c:strRef>
              <c:f>JUNIO!$B$10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JUNIO!$F$10:$AG$10</c:f>
              <c:numCache/>
            </c:numRef>
          </c:yVal>
          <c:smooth val="1"/>
        </c:ser>
        <c:axId val="60492718"/>
        <c:axId val="7563551"/>
      </c:scatterChart>
      <c:valAx>
        <c:axId val="60492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At val="0"/>
        <c:crossBetween val="midCat"/>
        <c:dispUnits/>
      </c:valAx>
      <c:valAx>
        <c:axId val="756355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0.87875</cdr:y>
    </cdr:from>
    <cdr:to>
      <cdr:x>0.065</cdr:x>
      <cdr:y>0.91325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1500" y="405765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190500</xdr:rowOff>
    </xdr:from>
    <xdr:to>
      <xdr:col>32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876550" y="32385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17</xdr:row>
      <xdr:rowOff>28575</xdr:rowOff>
    </xdr:from>
    <xdr:to>
      <xdr:col>45</xdr:col>
      <xdr:colOff>695325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2125325" y="3267075"/>
        <a:ext cx="73723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161925</xdr:rowOff>
    </xdr:from>
    <xdr:to>
      <xdr:col>14</xdr:col>
      <xdr:colOff>0</xdr:colOff>
      <xdr:row>149</xdr:row>
      <xdr:rowOff>66675</xdr:rowOff>
    </xdr:to>
    <xdr:graphicFrame>
      <xdr:nvGraphicFramePr>
        <xdr:cNvPr id="1" name="Chart 1"/>
        <xdr:cNvGraphicFramePr/>
      </xdr:nvGraphicFramePr>
      <xdr:xfrm>
        <a:off x="3057525" y="179736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30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76400"/>
          <a:ext cx="2066925" cy="387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workbookViewId="0" topLeftCell="A1">
      <pane xSplit="5" topLeftCell="H1" activePane="topRight" state="frozen"/>
      <selection pane="topLeft" activeCell="A1" sqref="A1"/>
      <selection pane="topRight" activeCell="AI6" sqref="AI6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8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5.8</v>
      </c>
      <c r="G5" s="17">
        <v>5.78</v>
      </c>
      <c r="H5" s="17">
        <v>5.78</v>
      </c>
      <c r="I5" s="17">
        <v>5.76</v>
      </c>
      <c r="J5" s="17">
        <v>5.74</v>
      </c>
      <c r="K5" s="17">
        <v>5.72</v>
      </c>
      <c r="L5" s="17">
        <v>5.74</v>
      </c>
      <c r="M5" s="17">
        <v>5.75</v>
      </c>
      <c r="N5" s="17">
        <v>5.69</v>
      </c>
      <c r="O5" s="17">
        <v>5.68</v>
      </c>
      <c r="P5" s="17">
        <v>5.67</v>
      </c>
      <c r="Q5" s="17">
        <v>5.64</v>
      </c>
      <c r="R5" s="17">
        <v>5.65</v>
      </c>
      <c r="S5" s="17">
        <v>5.65</v>
      </c>
      <c r="T5" s="17"/>
      <c r="U5" s="17"/>
      <c r="V5" s="17"/>
      <c r="W5" s="17"/>
      <c r="X5" s="17"/>
      <c r="Y5" s="17"/>
      <c r="Z5" s="17"/>
      <c r="AA5" s="17"/>
      <c r="AB5" s="17">
        <v>5.51</v>
      </c>
      <c r="AC5" s="17">
        <v>5.5</v>
      </c>
      <c r="AD5" s="17">
        <v>5.5</v>
      </c>
      <c r="AE5" s="17">
        <v>5.5</v>
      </c>
      <c r="AF5" s="18">
        <v>5.5</v>
      </c>
      <c r="AG5" s="17"/>
      <c r="AH5" s="17"/>
      <c r="AI5" s="17">
        <v>5.3</v>
      </c>
      <c r="AJ5" s="19">
        <f>AVERAGE(F5:AI5)</f>
        <v>5.643000000000001</v>
      </c>
      <c r="AK5" s="20">
        <f>MAX(H5:AG5)</f>
        <v>5.78</v>
      </c>
    </row>
    <row r="6" spans="1:37" ht="15" customHeight="1">
      <c r="A6">
        <v>4.88</v>
      </c>
      <c r="B6" s="21" t="s">
        <v>9</v>
      </c>
      <c r="C6" s="22">
        <v>3.5</v>
      </c>
      <c r="D6" s="23"/>
      <c r="E6" s="24"/>
      <c r="F6" s="25">
        <v>5.08</v>
      </c>
      <c r="G6" s="26"/>
      <c r="H6" s="26"/>
      <c r="I6" s="26">
        <v>5.1</v>
      </c>
      <c r="J6" s="26"/>
      <c r="K6" s="26"/>
      <c r="L6" s="27"/>
      <c r="M6" s="26"/>
      <c r="N6" s="27"/>
      <c r="O6" s="26"/>
      <c r="P6" s="26">
        <v>5.05</v>
      </c>
      <c r="Q6" s="26"/>
      <c r="R6" s="28"/>
      <c r="S6" s="26">
        <v>5.02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6"/>
      <c r="AF6" s="29"/>
      <c r="AG6" s="26"/>
      <c r="AH6" s="29"/>
      <c r="AI6" s="29"/>
      <c r="AJ6" s="19"/>
      <c r="AK6" s="1"/>
    </row>
    <row r="7" spans="1:37" ht="15" customHeight="1">
      <c r="A7">
        <v>8.52</v>
      </c>
      <c r="B7" s="21" t="s">
        <v>10</v>
      </c>
      <c r="C7" s="22">
        <v>9</v>
      </c>
      <c r="D7" s="23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19" t="e">
        <f>AVERAGE(F7:AI7)</f>
        <v>#DIV/0!</v>
      </c>
      <c r="AK7" s="20">
        <f>MAX(H7:AG7)</f>
        <v>0</v>
      </c>
    </row>
    <row r="8" spans="2:37" ht="15" customHeight="1">
      <c r="B8" s="21" t="s">
        <v>11</v>
      </c>
      <c r="C8" s="22"/>
      <c r="D8" s="23"/>
      <c r="E8" s="24"/>
      <c r="F8" s="30">
        <v>6.92</v>
      </c>
      <c r="G8" s="31">
        <v>6.92</v>
      </c>
      <c r="H8" s="31">
        <v>6.92</v>
      </c>
      <c r="I8" s="31">
        <v>6.91</v>
      </c>
      <c r="J8" s="31">
        <v>6.9</v>
      </c>
      <c r="K8" s="31">
        <v>6.9</v>
      </c>
      <c r="L8" s="31">
        <v>6.89</v>
      </c>
      <c r="M8" s="31">
        <v>6.87</v>
      </c>
      <c r="N8" s="31">
        <v>6.86</v>
      </c>
      <c r="O8" s="31">
        <v>6.85</v>
      </c>
      <c r="P8" s="31">
        <v>6.85</v>
      </c>
      <c r="Q8" s="31">
        <v>6.84</v>
      </c>
      <c r="R8" s="31">
        <v>6.84</v>
      </c>
      <c r="S8" s="31">
        <v>6.83</v>
      </c>
      <c r="T8" s="31">
        <v>6.82</v>
      </c>
      <c r="U8" s="31">
        <v>6.82</v>
      </c>
      <c r="V8" s="31">
        <v>6.86</v>
      </c>
      <c r="W8" s="31">
        <v>6.88</v>
      </c>
      <c r="X8" s="31">
        <v>6.89</v>
      </c>
      <c r="Y8" s="31">
        <v>6.89</v>
      </c>
      <c r="Z8" s="31">
        <v>6.88</v>
      </c>
      <c r="AA8" s="31">
        <v>6.87</v>
      </c>
      <c r="AB8" s="31">
        <v>6.85</v>
      </c>
      <c r="AC8" s="31">
        <v>6.83</v>
      </c>
      <c r="AD8" s="32">
        <v>6.81</v>
      </c>
      <c r="AE8" s="31">
        <v>6.79</v>
      </c>
      <c r="AF8" s="31">
        <v>6.78</v>
      </c>
      <c r="AG8" s="31">
        <v>6.77</v>
      </c>
      <c r="AH8" s="31">
        <v>6.77</v>
      </c>
      <c r="AI8" s="31">
        <v>6.76</v>
      </c>
      <c r="AJ8" s="19"/>
      <c r="AK8" s="20"/>
    </row>
    <row r="9" spans="1:37" ht="14.25" customHeight="1">
      <c r="A9">
        <v>4.65</v>
      </c>
      <c r="B9" s="21" t="s">
        <v>12</v>
      </c>
      <c r="C9" s="22">
        <v>4.5</v>
      </c>
      <c r="D9" s="23"/>
      <c r="E9" s="24"/>
      <c r="F9" s="33"/>
      <c r="G9" s="32"/>
      <c r="H9" s="32"/>
      <c r="I9" s="32"/>
      <c r="J9" s="34"/>
      <c r="K9" s="35"/>
      <c r="L9" s="35"/>
      <c r="M9" s="32"/>
      <c r="N9" s="35"/>
      <c r="O9" s="35"/>
      <c r="P9" s="35"/>
      <c r="Q9" s="35"/>
      <c r="R9" s="35">
        <v>4.42</v>
      </c>
      <c r="S9" s="34"/>
      <c r="T9" s="34"/>
      <c r="U9" s="34"/>
      <c r="V9" s="34"/>
      <c r="W9" s="34"/>
      <c r="X9" s="34"/>
      <c r="Y9" s="34"/>
      <c r="Z9" s="26">
        <v>5.18</v>
      </c>
      <c r="AA9" s="34"/>
      <c r="AB9" s="34"/>
      <c r="AC9" s="34"/>
      <c r="AD9" s="34"/>
      <c r="AE9" s="34"/>
      <c r="AF9" s="34"/>
      <c r="AG9" s="34"/>
      <c r="AH9" s="34"/>
      <c r="AI9" s="34"/>
      <c r="AJ9" s="19">
        <f>AVERAGE(F9:AI9)</f>
        <v>4.8</v>
      </c>
      <c r="AK9" s="20">
        <f aca="true" t="shared" si="0" ref="AK9:AK16">MAX(H9:AG9)</f>
        <v>5.18</v>
      </c>
    </row>
    <row r="10" spans="1:41" ht="15" customHeight="1">
      <c r="A10">
        <v>4.16</v>
      </c>
      <c r="B10" s="21" t="s">
        <v>13</v>
      </c>
      <c r="C10" s="22">
        <v>4.7</v>
      </c>
      <c r="D10" s="23">
        <v>5.3</v>
      </c>
      <c r="E10" s="24">
        <v>5.7</v>
      </c>
      <c r="F10" s="36">
        <v>4.88</v>
      </c>
      <c r="G10" s="29">
        <v>4.85</v>
      </c>
      <c r="H10" s="29">
        <v>4.82</v>
      </c>
      <c r="I10" s="29">
        <v>4.81</v>
      </c>
      <c r="J10" s="29">
        <v>4.78</v>
      </c>
      <c r="K10" s="29">
        <v>4.76</v>
      </c>
      <c r="L10" s="29">
        <v>4.75</v>
      </c>
      <c r="M10" s="29">
        <v>4.75</v>
      </c>
      <c r="N10" s="29">
        <v>4.73</v>
      </c>
      <c r="O10" s="29">
        <v>4.72</v>
      </c>
      <c r="P10" s="31">
        <v>4.68</v>
      </c>
      <c r="Q10" s="31">
        <v>4.65</v>
      </c>
      <c r="R10" s="31">
        <v>4.64</v>
      </c>
      <c r="S10" s="31">
        <v>4.61</v>
      </c>
      <c r="T10" s="31">
        <v>4.6</v>
      </c>
      <c r="U10" s="31">
        <v>4.63</v>
      </c>
      <c r="V10" s="31">
        <v>4.64</v>
      </c>
      <c r="W10" s="31">
        <v>4.62</v>
      </c>
      <c r="X10" s="31">
        <v>4.62</v>
      </c>
      <c r="Y10" s="31">
        <v>4.65</v>
      </c>
      <c r="Z10" s="31">
        <v>4.64</v>
      </c>
      <c r="AA10" s="31">
        <v>4.65</v>
      </c>
      <c r="AB10" s="31">
        <v>4.66</v>
      </c>
      <c r="AC10" s="31">
        <v>4.67</v>
      </c>
      <c r="AD10" s="31">
        <v>4.67</v>
      </c>
      <c r="AE10" s="31">
        <v>4.65</v>
      </c>
      <c r="AF10" s="31">
        <v>4.61</v>
      </c>
      <c r="AG10" s="31">
        <v>4.57</v>
      </c>
      <c r="AH10" s="31">
        <v>4.56</v>
      </c>
      <c r="AI10" s="31">
        <v>4.51</v>
      </c>
      <c r="AJ10" s="19">
        <f>AVERAGE(F10:AG10)</f>
        <v>4.689642857142857</v>
      </c>
      <c r="AK10" s="20">
        <f t="shared" si="0"/>
        <v>4.82</v>
      </c>
      <c r="AM10">
        <v>-0.19</v>
      </c>
      <c r="AO10">
        <v>7.89</v>
      </c>
    </row>
    <row r="11" spans="1:41" ht="15" customHeight="1">
      <c r="A11">
        <v>4.33</v>
      </c>
      <c r="B11" s="37" t="s">
        <v>14</v>
      </c>
      <c r="C11" s="38">
        <v>4.7</v>
      </c>
      <c r="D11" s="39"/>
      <c r="E11" s="40"/>
      <c r="F11" s="41">
        <v>4.79</v>
      </c>
      <c r="G11" s="42">
        <v>4.8</v>
      </c>
      <c r="H11" s="42">
        <v>4.8</v>
      </c>
      <c r="I11" s="42">
        <v>4.81</v>
      </c>
      <c r="J11" s="42">
        <v>4.82</v>
      </c>
      <c r="K11" s="42">
        <v>4.81</v>
      </c>
      <c r="L11" s="43">
        <v>4.8</v>
      </c>
      <c r="M11" s="42">
        <v>4.81</v>
      </c>
      <c r="N11" s="42">
        <v>4.81</v>
      </c>
      <c r="O11" s="42">
        <v>4.81</v>
      </c>
      <c r="P11" s="42">
        <v>4.81</v>
      </c>
      <c r="Q11" s="42">
        <v>4.82</v>
      </c>
      <c r="R11" s="42">
        <v>4.82</v>
      </c>
      <c r="S11" s="42">
        <v>4.82</v>
      </c>
      <c r="T11" s="42">
        <v>4.84</v>
      </c>
      <c r="U11" s="42">
        <v>4.87</v>
      </c>
      <c r="V11" s="42">
        <v>4.89</v>
      </c>
      <c r="W11" s="42">
        <v>4.94</v>
      </c>
      <c r="X11" s="42">
        <v>4.94</v>
      </c>
      <c r="Y11" s="42">
        <v>4.95</v>
      </c>
      <c r="Z11" s="42">
        <v>4.97</v>
      </c>
      <c r="AA11" s="42">
        <v>4.97</v>
      </c>
      <c r="AB11" s="42">
        <v>4.98</v>
      </c>
      <c r="AC11" s="42">
        <v>4.97</v>
      </c>
      <c r="AD11" s="42">
        <v>4.96</v>
      </c>
      <c r="AE11" s="42">
        <v>4.96</v>
      </c>
      <c r="AF11" s="42">
        <v>4.94</v>
      </c>
      <c r="AG11" s="42">
        <v>4.91</v>
      </c>
      <c r="AH11" s="42">
        <v>4.88</v>
      </c>
      <c r="AI11" s="42">
        <v>4.84</v>
      </c>
      <c r="AJ11" s="19">
        <f aca="true" t="shared" si="1" ref="AJ11:AJ15">AVERAGE(F11:AI11)</f>
        <v>4.871333333333333</v>
      </c>
      <c r="AK11" s="20">
        <f t="shared" si="0"/>
        <v>4.98</v>
      </c>
      <c r="AM11">
        <v>0.56</v>
      </c>
      <c r="AN11">
        <v>3.96</v>
      </c>
      <c r="AO11">
        <v>7.31</v>
      </c>
    </row>
    <row r="12" spans="1:37" ht="15" customHeight="1">
      <c r="A12">
        <v>6.05</v>
      </c>
      <c r="B12" s="44" t="s">
        <v>15</v>
      </c>
      <c r="C12" s="45"/>
      <c r="D12" s="46"/>
      <c r="E12" s="47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v>6.42</v>
      </c>
      <c r="T12" s="50">
        <v>6.41</v>
      </c>
      <c r="U12" s="50">
        <v>6.42</v>
      </c>
      <c r="V12" s="51">
        <v>6.43</v>
      </c>
      <c r="W12" s="50">
        <v>6.45</v>
      </c>
      <c r="X12" s="51">
        <v>6.44</v>
      </c>
      <c r="Y12" s="50">
        <v>6.43</v>
      </c>
      <c r="Z12" s="50">
        <v>6.41</v>
      </c>
      <c r="AA12" s="50">
        <v>6.4</v>
      </c>
      <c r="AB12" s="51">
        <v>6.4</v>
      </c>
      <c r="AC12" s="50">
        <v>6.39</v>
      </c>
      <c r="AD12" s="50">
        <v>6.39</v>
      </c>
      <c r="AE12" s="51">
        <v>6.38</v>
      </c>
      <c r="AF12" s="50"/>
      <c r="AG12" s="50"/>
      <c r="AH12" s="50"/>
      <c r="AI12" s="50">
        <v>6.35</v>
      </c>
      <c r="AJ12" s="19">
        <f t="shared" si="1"/>
        <v>6.4085714285714275</v>
      </c>
      <c r="AK12" s="20">
        <f t="shared" si="0"/>
        <v>6.45</v>
      </c>
    </row>
    <row r="13" spans="1:37" ht="15" customHeight="1">
      <c r="A13">
        <v>1.86</v>
      </c>
      <c r="B13" s="52" t="s">
        <v>16</v>
      </c>
      <c r="C13" s="53"/>
      <c r="D13" s="54"/>
      <c r="E13" s="55"/>
      <c r="F13" s="56">
        <v>2.51</v>
      </c>
      <c r="G13" s="57">
        <v>2.47</v>
      </c>
      <c r="H13" s="57">
        <v>2.43</v>
      </c>
      <c r="I13" s="57">
        <v>2.39</v>
      </c>
      <c r="J13" s="57">
        <v>2.35</v>
      </c>
      <c r="K13" s="57">
        <v>2.3</v>
      </c>
      <c r="L13" s="57">
        <v>2.27</v>
      </c>
      <c r="M13" s="57">
        <v>2.26</v>
      </c>
      <c r="N13" s="57">
        <v>2.21</v>
      </c>
      <c r="O13" s="57">
        <v>2.18</v>
      </c>
      <c r="P13" s="57">
        <v>2.15</v>
      </c>
      <c r="Q13" s="57">
        <v>2.12</v>
      </c>
      <c r="R13" s="57">
        <v>2.09</v>
      </c>
      <c r="S13" s="57">
        <v>2.06</v>
      </c>
      <c r="T13" s="57">
        <v>2.08</v>
      </c>
      <c r="U13" s="58">
        <v>2.07</v>
      </c>
      <c r="V13" s="57">
        <v>2.09</v>
      </c>
      <c r="W13" s="57">
        <v>2.14</v>
      </c>
      <c r="X13" s="57">
        <v>2.16</v>
      </c>
      <c r="Y13" s="57">
        <v>2.18</v>
      </c>
      <c r="Z13" s="57">
        <v>2.18</v>
      </c>
      <c r="AA13" s="57">
        <v>2.17</v>
      </c>
      <c r="AB13" s="57">
        <v>2.15</v>
      </c>
      <c r="AC13" s="57">
        <v>2.13</v>
      </c>
      <c r="AD13" s="57">
        <v>2.11</v>
      </c>
      <c r="AE13" s="57">
        <v>2.07</v>
      </c>
      <c r="AF13" s="57">
        <v>2.05</v>
      </c>
      <c r="AG13" s="57">
        <v>2</v>
      </c>
      <c r="AH13" s="57">
        <v>1.96</v>
      </c>
      <c r="AI13" s="57">
        <v>1.94</v>
      </c>
      <c r="AJ13" s="19">
        <f t="shared" si="1"/>
        <v>2.1756666666666664</v>
      </c>
      <c r="AK13" s="20">
        <f t="shared" si="0"/>
        <v>2.43</v>
      </c>
    </row>
    <row r="14" spans="1:37" ht="15" customHeight="1">
      <c r="A14">
        <v>3.19</v>
      </c>
      <c r="B14" s="52" t="s">
        <v>17</v>
      </c>
      <c r="C14" s="53"/>
      <c r="D14" s="54"/>
      <c r="E14" s="55"/>
      <c r="F14" s="56">
        <v>2.09</v>
      </c>
      <c r="G14" s="57">
        <v>2.09</v>
      </c>
      <c r="H14" s="57">
        <v>2.08</v>
      </c>
      <c r="I14" s="58">
        <v>2.07</v>
      </c>
      <c r="J14" s="58">
        <v>2.05</v>
      </c>
      <c r="K14" s="58">
        <v>2.04</v>
      </c>
      <c r="L14" s="58">
        <v>2.04</v>
      </c>
      <c r="M14" s="58">
        <v>2.03</v>
      </c>
      <c r="N14" s="58">
        <v>2.01</v>
      </c>
      <c r="O14" s="58">
        <v>2</v>
      </c>
      <c r="P14" s="58">
        <v>2</v>
      </c>
      <c r="Q14" s="58">
        <v>1.98</v>
      </c>
      <c r="R14" s="58">
        <v>1.99</v>
      </c>
      <c r="S14" s="58">
        <v>1.99</v>
      </c>
      <c r="T14" s="58">
        <v>1.98</v>
      </c>
      <c r="U14" s="58">
        <v>2.04</v>
      </c>
      <c r="V14" s="58">
        <v>2.15</v>
      </c>
      <c r="W14" s="57">
        <v>2.2</v>
      </c>
      <c r="X14" s="57">
        <v>2.19</v>
      </c>
      <c r="Y14" s="59">
        <v>2.17</v>
      </c>
      <c r="Z14" s="57">
        <v>2.14</v>
      </c>
      <c r="AA14" s="57">
        <v>2.07</v>
      </c>
      <c r="AB14" s="57">
        <v>2.03</v>
      </c>
      <c r="AC14" s="57">
        <v>2</v>
      </c>
      <c r="AD14" s="57">
        <v>1.98</v>
      </c>
      <c r="AE14" s="57">
        <v>1.95</v>
      </c>
      <c r="AF14" s="57">
        <v>1.93</v>
      </c>
      <c r="AG14" s="57">
        <v>1.92</v>
      </c>
      <c r="AH14" s="57">
        <v>1.92</v>
      </c>
      <c r="AI14" s="57">
        <v>1.93</v>
      </c>
      <c r="AJ14" s="19">
        <f t="shared" si="1"/>
        <v>2.0353333333333334</v>
      </c>
      <c r="AK14" s="20">
        <f t="shared" si="0"/>
        <v>2.2</v>
      </c>
    </row>
    <row r="15" spans="1:37" s="60" customFormat="1" ht="15" customHeight="1">
      <c r="A15" s="60">
        <v>0.94</v>
      </c>
      <c r="B15" s="61" t="s">
        <v>18</v>
      </c>
      <c r="C15" s="62">
        <v>4</v>
      </c>
      <c r="D15" s="63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  <c r="X15" s="67"/>
      <c r="Y15" s="67"/>
      <c r="Z15" s="68"/>
      <c r="AA15" s="67"/>
      <c r="AB15" s="67"/>
      <c r="AC15" s="67"/>
      <c r="AD15" s="67"/>
      <c r="AE15" s="67"/>
      <c r="AF15" s="67"/>
      <c r="AG15" s="67"/>
      <c r="AH15" s="67"/>
      <c r="AI15" s="67"/>
      <c r="AJ15" s="19" t="e">
        <f t="shared" si="1"/>
        <v>#DIV/0!</v>
      </c>
      <c r="AK15" s="20">
        <f t="shared" si="0"/>
        <v>0</v>
      </c>
    </row>
    <row r="16" spans="1:41" ht="15" customHeight="1">
      <c r="A16">
        <v>4.17</v>
      </c>
      <c r="B16" s="69" t="s">
        <v>19</v>
      </c>
      <c r="C16" s="70">
        <v>4.7</v>
      </c>
      <c r="D16" s="71">
        <v>5.3</v>
      </c>
      <c r="E16" s="72">
        <v>5.7</v>
      </c>
      <c r="F16" s="73">
        <v>4.62</v>
      </c>
      <c r="G16" s="73">
        <v>4.62</v>
      </c>
      <c r="H16" s="73">
        <v>4.65</v>
      </c>
      <c r="I16" s="73">
        <v>4.65</v>
      </c>
      <c r="J16" s="73">
        <v>4.66</v>
      </c>
      <c r="K16" s="73">
        <v>4.67</v>
      </c>
      <c r="L16" s="73">
        <v>4.65</v>
      </c>
      <c r="M16" s="73">
        <v>4.65</v>
      </c>
      <c r="N16" s="73">
        <v>4.65</v>
      </c>
      <c r="O16" s="73">
        <v>4.67</v>
      </c>
      <c r="P16" s="73">
        <v>4.68</v>
      </c>
      <c r="Q16" s="73">
        <v>4.68</v>
      </c>
      <c r="R16" s="73">
        <v>4.76</v>
      </c>
      <c r="S16" s="73">
        <v>4.78</v>
      </c>
      <c r="T16" s="73">
        <v>4.7</v>
      </c>
      <c r="U16" s="73">
        <v>4.7</v>
      </c>
      <c r="V16" s="73">
        <v>4.74</v>
      </c>
      <c r="W16" s="73">
        <v>4.74</v>
      </c>
      <c r="X16" s="73">
        <v>4.8</v>
      </c>
      <c r="Y16" s="73">
        <v>4.81</v>
      </c>
      <c r="Z16" s="73">
        <v>4.81</v>
      </c>
      <c r="AA16" s="73">
        <v>4.82</v>
      </c>
      <c r="AB16" s="73">
        <v>4.82</v>
      </c>
      <c r="AC16" s="73">
        <v>4.82</v>
      </c>
      <c r="AD16" s="73">
        <v>4.82</v>
      </c>
      <c r="AE16" s="73">
        <v>4.82</v>
      </c>
      <c r="AF16" s="73">
        <v>4.82</v>
      </c>
      <c r="AG16" s="73">
        <v>4.82</v>
      </c>
      <c r="AH16" s="73">
        <v>4.75</v>
      </c>
      <c r="AI16" s="73">
        <v>4.74</v>
      </c>
      <c r="AJ16" s="19">
        <f>AVERAGE(F16:AG16)</f>
        <v>4.7296428571428555</v>
      </c>
      <c r="AK16" s="20">
        <f t="shared" si="0"/>
        <v>4.82</v>
      </c>
      <c r="AM16">
        <v>1.53</v>
      </c>
      <c r="AN16">
        <v>3.95</v>
      </c>
      <c r="AO16">
        <v>7.43</v>
      </c>
    </row>
    <row r="17" ht="15" customHeight="1"/>
    <row r="18" ht="15" customHeight="1"/>
    <row r="19" spans="2:3" ht="15" customHeight="1">
      <c r="B19" s="74" t="s">
        <v>20</v>
      </c>
      <c r="C19" s="75" t="s">
        <v>21</v>
      </c>
    </row>
    <row r="20" spans="2:3" ht="17.25">
      <c r="B20" s="74" t="s">
        <v>22</v>
      </c>
      <c r="C20" s="76" t="s">
        <v>21</v>
      </c>
    </row>
    <row r="21" spans="2:17" ht="17.25">
      <c r="B21" s="74" t="s">
        <v>23</v>
      </c>
      <c r="C21" s="77" t="s">
        <v>21</v>
      </c>
      <c r="Q21" s="19"/>
    </row>
    <row r="22" spans="2:3" ht="17.25">
      <c r="B22" s="74" t="s">
        <v>24</v>
      </c>
      <c r="C22" s="78" t="s">
        <v>21</v>
      </c>
    </row>
    <row r="23" spans="1:3" ht="18.75">
      <c r="A23" s="79"/>
      <c r="B23" s="74" t="s">
        <v>25</v>
      </c>
      <c r="C23" s="80" t="s">
        <v>21</v>
      </c>
    </row>
    <row r="24" spans="2:3" ht="17.25">
      <c r="B24" s="74" t="s">
        <v>26</v>
      </c>
      <c r="C24" s="81" t="s">
        <v>21</v>
      </c>
    </row>
    <row r="25" spans="2:3" ht="16.5">
      <c r="B25" s="74" t="s">
        <v>27</v>
      </c>
      <c r="C25" s="82" t="s">
        <v>21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7.71093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60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83" t="s">
        <v>28</v>
      </c>
      <c r="G2" s="83"/>
      <c r="J2" s="83"/>
      <c r="K2" s="83"/>
    </row>
    <row r="3" spans="6:11" ht="12.75" customHeight="1">
      <c r="F3" s="83" t="s">
        <v>29</v>
      </c>
      <c r="G3" s="83"/>
      <c r="J3" s="83"/>
      <c r="K3" s="83"/>
    </row>
    <row r="4" spans="6:11" ht="12.75">
      <c r="F4" s="83" t="s">
        <v>30</v>
      </c>
      <c r="G4" s="83"/>
      <c r="H4" s="83"/>
      <c r="I4" s="83"/>
      <c r="J4" s="83"/>
      <c r="K4" s="83"/>
    </row>
    <row r="5" spans="6:11" ht="12.75">
      <c r="F5" s="83" t="s">
        <v>31</v>
      </c>
      <c r="G5" s="83"/>
      <c r="H5" s="83"/>
      <c r="I5" s="83"/>
      <c r="J5" s="83"/>
      <c r="K5" s="83"/>
    </row>
    <row r="6" spans="6:22" s="84" customFormat="1" ht="15" customHeight="1">
      <c r="F6" s="85" t="s">
        <v>32</v>
      </c>
      <c r="G6" s="85"/>
      <c r="H6" s="85"/>
      <c r="I6" s="85"/>
      <c r="J6" s="85"/>
      <c r="K6" s="85"/>
      <c r="M6" s="86"/>
      <c r="S6"/>
      <c r="T6"/>
      <c r="U6"/>
      <c r="V6"/>
    </row>
    <row r="7" spans="5:22" s="87" customFormat="1" ht="19.5" customHeight="1">
      <c r="E7" s="88" t="s">
        <v>33</v>
      </c>
      <c r="F7" s="88"/>
      <c r="G7" s="88"/>
      <c r="H7" s="88"/>
      <c r="I7" s="88"/>
      <c r="J7" s="88"/>
      <c r="K7" s="88"/>
      <c r="L7" s="88"/>
      <c r="M7" s="88"/>
      <c r="N7" s="88"/>
      <c r="S7"/>
      <c r="T7"/>
      <c r="U7"/>
      <c r="V7"/>
    </row>
    <row r="8" spans="4:27" ht="12.75">
      <c r="D8" s="89"/>
      <c r="E8" s="89"/>
      <c r="F8" s="89"/>
      <c r="G8" s="89"/>
      <c r="H8" s="89"/>
      <c r="I8" s="89"/>
      <c r="J8" s="89"/>
      <c r="K8" s="89"/>
      <c r="L8" s="89"/>
      <c r="M8" s="90"/>
      <c r="Z8" s="87"/>
      <c r="AA8" s="87"/>
    </row>
    <row r="9" spans="4:27" ht="12.75">
      <c r="D9" s="83"/>
      <c r="E9" s="9" t="s">
        <v>34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3"/>
      <c r="R9" s="83"/>
      <c r="Z9" s="87"/>
      <c r="AA9" s="87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91"/>
      <c r="S10" s="92" t="s">
        <v>35</v>
      </c>
      <c r="T10" s="93" t="s">
        <v>35</v>
      </c>
      <c r="Z10" s="87"/>
      <c r="AA10" s="87"/>
    </row>
    <row r="11" spans="4:27" ht="13.5">
      <c r="D11" s="94"/>
      <c r="E11" s="95" t="s">
        <v>1</v>
      </c>
      <c r="F11" s="96"/>
      <c r="G11" s="96"/>
      <c r="H11" s="97"/>
      <c r="K11" s="94"/>
      <c r="L11" s="94"/>
      <c r="M11" s="98"/>
      <c r="Z11" s="87"/>
      <c r="AA11" s="87"/>
    </row>
    <row r="12" spans="4:13" ht="14.25" customHeight="1">
      <c r="D12" s="99"/>
      <c r="E12" s="100" t="s">
        <v>36</v>
      </c>
      <c r="F12" s="101" t="s">
        <v>37</v>
      </c>
      <c r="G12" s="102" t="s">
        <v>38</v>
      </c>
      <c r="H12" s="103" t="s">
        <v>39</v>
      </c>
      <c r="I12" s="103"/>
      <c r="J12" s="104" t="s">
        <v>40</v>
      </c>
      <c r="K12" s="104" t="s">
        <v>41</v>
      </c>
      <c r="L12" s="104" t="s">
        <v>42</v>
      </c>
      <c r="M12" s="105"/>
    </row>
    <row r="13" spans="4:19" ht="15.75" customHeight="1">
      <c r="D13" s="99"/>
      <c r="E13" s="106" t="s">
        <v>43</v>
      </c>
      <c r="F13" s="107" t="s">
        <v>44</v>
      </c>
      <c r="G13" s="108" t="s">
        <v>45</v>
      </c>
      <c r="H13" s="8">
        <v>27</v>
      </c>
      <c r="I13" s="8">
        <v>28</v>
      </c>
      <c r="J13" s="109" t="s">
        <v>46</v>
      </c>
      <c r="K13" s="109" t="s">
        <v>47</v>
      </c>
      <c r="L13" s="109"/>
      <c r="M13" s="105"/>
      <c r="S13" s="97" t="s">
        <v>48</v>
      </c>
    </row>
    <row r="14" spans="4:18" ht="15" customHeight="1">
      <c r="D14" s="99"/>
      <c r="E14" s="110" t="s">
        <v>8</v>
      </c>
      <c r="F14" s="111">
        <v>4</v>
      </c>
      <c r="G14" s="112">
        <v>65.98</v>
      </c>
      <c r="H14" s="113">
        <v>5.5</v>
      </c>
      <c r="I14" s="74" t="s">
        <v>49</v>
      </c>
      <c r="J14" s="114" t="s">
        <v>50</v>
      </c>
      <c r="K14" s="114" t="s">
        <v>50</v>
      </c>
      <c r="L14" s="115"/>
      <c r="M14" s="116"/>
      <c r="Q14" s="117"/>
      <c r="R14" s="117"/>
    </row>
    <row r="15" spans="4:18" ht="15" customHeight="1">
      <c r="D15" s="99"/>
      <c r="E15" s="118" t="s">
        <v>9</v>
      </c>
      <c r="F15" s="119">
        <v>3.5</v>
      </c>
      <c r="G15" s="120">
        <v>43.2</v>
      </c>
      <c r="H15" s="121" t="s">
        <v>49</v>
      </c>
      <c r="I15" s="121" t="s">
        <v>49</v>
      </c>
      <c r="J15" s="114" t="s">
        <v>50</v>
      </c>
      <c r="K15" s="114" t="s">
        <v>50</v>
      </c>
      <c r="L15" s="115"/>
      <c r="M15" s="116"/>
      <c r="Q15" s="117"/>
      <c r="R15" s="117"/>
    </row>
    <row r="16" spans="4:18" ht="15" customHeight="1">
      <c r="D16" s="99"/>
      <c r="E16" s="118" t="s">
        <v>10</v>
      </c>
      <c r="F16" s="119">
        <v>9</v>
      </c>
      <c r="G16" s="120">
        <v>26.85</v>
      </c>
      <c r="H16" s="121" t="s">
        <v>49</v>
      </c>
      <c r="I16" s="121" t="s">
        <v>49</v>
      </c>
      <c r="J16" s="122" t="s">
        <v>50</v>
      </c>
      <c r="K16" s="114" t="s">
        <v>50</v>
      </c>
      <c r="L16" s="123"/>
      <c r="M16" s="116"/>
      <c r="Q16" s="117"/>
      <c r="R16" s="117"/>
    </row>
    <row r="17" spans="4:18" ht="15" customHeight="1">
      <c r="D17" s="99"/>
      <c r="E17" s="118" t="s">
        <v>11</v>
      </c>
      <c r="F17" s="119"/>
      <c r="G17" s="120"/>
      <c r="H17" s="124">
        <v>6.78</v>
      </c>
      <c r="I17" s="124">
        <v>6.77</v>
      </c>
      <c r="J17" s="125">
        <f>IF(I17="S/D"," ",(+I17-H17)*100)</f>
        <v>-1.0000000000000675</v>
      </c>
      <c r="K17" s="124">
        <f>IF(J17&lt;0,"B",IF(J17&gt;0,"C","E"))</f>
        <v>0</v>
      </c>
      <c r="L17" s="126"/>
      <c r="M17" s="116"/>
      <c r="Q17" s="117"/>
      <c r="R17" s="117"/>
    </row>
    <row r="18" spans="4:18" ht="15" customHeight="1">
      <c r="D18" s="99"/>
      <c r="E18" s="118" t="s">
        <v>51</v>
      </c>
      <c r="F18" s="119">
        <v>4.5</v>
      </c>
      <c r="G18" s="120">
        <v>22.84</v>
      </c>
      <c r="H18" s="127" t="s">
        <v>49</v>
      </c>
      <c r="I18" s="127" t="s">
        <v>49</v>
      </c>
      <c r="J18" s="125" t="s">
        <v>50</v>
      </c>
      <c r="K18" s="124" t="s">
        <v>50</v>
      </c>
      <c r="L18" s="126"/>
      <c r="M18" s="116"/>
      <c r="Q18" s="117"/>
      <c r="R18" s="117"/>
    </row>
    <row r="19" spans="4:18" ht="15" customHeight="1">
      <c r="D19" s="128"/>
      <c r="E19" s="118" t="s">
        <v>13</v>
      </c>
      <c r="F19" s="119">
        <v>4.7</v>
      </c>
      <c r="G19" s="120">
        <v>11.09</v>
      </c>
      <c r="H19" s="124">
        <v>4.61</v>
      </c>
      <c r="I19" s="124">
        <v>4.57</v>
      </c>
      <c r="J19" s="125">
        <f aca="true" t="shared" si="0" ref="J19:J20">IF(I19="S/D"," ",(+I19-H19)*100)</f>
        <v>-4.0000000000000036</v>
      </c>
      <c r="K19" s="124">
        <f aca="true" t="shared" si="1" ref="K19:K20">IF(J19&lt;0,"B",IF(J19&gt;0,"C","E"))</f>
        <v>0</v>
      </c>
      <c r="L19" s="126"/>
      <c r="M19" s="116"/>
      <c r="Q19" s="117"/>
      <c r="R19" s="117"/>
    </row>
    <row r="20" spans="4:18" ht="15" customHeight="1">
      <c r="D20" s="99"/>
      <c r="E20" s="129" t="s">
        <v>14</v>
      </c>
      <c r="F20" s="130">
        <v>4.7</v>
      </c>
      <c r="G20" s="131">
        <v>8.07</v>
      </c>
      <c r="H20" s="132">
        <v>4.94</v>
      </c>
      <c r="I20" s="132">
        <v>4.91</v>
      </c>
      <c r="J20" s="133">
        <f t="shared" si="0"/>
        <v>-3.000000000000025</v>
      </c>
      <c r="K20" s="132">
        <f t="shared" si="1"/>
        <v>0</v>
      </c>
      <c r="L20" s="134" t="s">
        <v>52</v>
      </c>
      <c r="M20" s="116"/>
      <c r="Q20" s="117"/>
      <c r="R20" s="117"/>
    </row>
    <row r="21" spans="5:18" ht="15" customHeight="1">
      <c r="E21" s="135" t="s">
        <v>53</v>
      </c>
      <c r="F21" s="136"/>
      <c r="G21" s="137">
        <v>34.61</v>
      </c>
      <c r="H21" s="138" t="s">
        <v>49</v>
      </c>
      <c r="I21" s="139" t="s">
        <v>49</v>
      </c>
      <c r="J21" s="140" t="s">
        <v>50</v>
      </c>
      <c r="K21" s="141" t="s">
        <v>50</v>
      </c>
      <c r="L21" s="142"/>
      <c r="M21" s="143"/>
      <c r="Q21" s="117"/>
      <c r="R21" s="117"/>
    </row>
    <row r="22" spans="4:18" ht="15" customHeight="1">
      <c r="D22" s="99"/>
      <c r="E22" s="144" t="s">
        <v>16</v>
      </c>
      <c r="F22" s="145"/>
      <c r="G22" s="146">
        <v>42.98</v>
      </c>
      <c r="H22" s="54">
        <v>2.05</v>
      </c>
      <c r="I22" s="58">
        <v>2</v>
      </c>
      <c r="J22" s="140">
        <f aca="true" t="shared" si="2" ref="J22:J23">IF(I22="S/D"," ",(+I22-H22)*100)</f>
        <v>-4.999999999999982</v>
      </c>
      <c r="K22" s="141">
        <f aca="true" t="shared" si="3" ref="K22:K23">IF(J22&lt;0,"B",IF(J22&gt;0,"C","E"))</f>
        <v>0</v>
      </c>
      <c r="L22" s="142"/>
      <c r="M22" s="147"/>
      <c r="Q22" s="117"/>
      <c r="R22" s="117"/>
    </row>
    <row r="23" spans="4:18" ht="15" customHeight="1">
      <c r="D23" s="99"/>
      <c r="E23" s="144" t="s">
        <v>17</v>
      </c>
      <c r="F23" s="145"/>
      <c r="G23" s="146">
        <v>33.15</v>
      </c>
      <c r="H23" s="54">
        <v>1.93</v>
      </c>
      <c r="I23" s="58">
        <v>1.92</v>
      </c>
      <c r="J23" s="140">
        <f t="shared" si="2"/>
        <v>-1.0000000000000009</v>
      </c>
      <c r="K23" s="141">
        <f t="shared" si="3"/>
        <v>0</v>
      </c>
      <c r="L23" s="142"/>
      <c r="M23" s="148"/>
      <c r="Q23" s="117"/>
      <c r="R23" s="117"/>
    </row>
    <row r="24" spans="5:21" ht="15" customHeight="1">
      <c r="E24" s="149" t="s">
        <v>18</v>
      </c>
      <c r="F24" s="150">
        <v>4</v>
      </c>
      <c r="G24" s="151">
        <v>28.05</v>
      </c>
      <c r="H24" s="152" t="s">
        <v>49</v>
      </c>
      <c r="I24" s="153" t="s">
        <v>49</v>
      </c>
      <c r="J24" s="154" t="s">
        <v>50</v>
      </c>
      <c r="K24" s="155" t="s">
        <v>50</v>
      </c>
      <c r="L24" s="156"/>
      <c r="M24" s="143"/>
      <c r="Q24" s="117"/>
      <c r="R24" s="117"/>
      <c r="U24" s="133"/>
    </row>
    <row r="25" spans="5:18" ht="16.5" customHeight="1">
      <c r="E25" s="157" t="s">
        <v>54</v>
      </c>
      <c r="F25" s="158">
        <v>5.3</v>
      </c>
      <c r="G25" s="159">
        <v>8.19</v>
      </c>
      <c r="H25" s="160">
        <v>4.82</v>
      </c>
      <c r="I25" s="161">
        <v>4.82</v>
      </c>
      <c r="J25" s="162">
        <f>IF(I25="S/D"," ",(+I25-H25)*100)</f>
        <v>0</v>
      </c>
      <c r="K25" s="163">
        <f>IF(J25&lt;0,"B",IF(J25&gt;0,"C","E"))</f>
        <v>0</v>
      </c>
      <c r="L25" s="164"/>
      <c r="M25" s="98"/>
      <c r="Q25" s="117"/>
      <c r="R25" s="117"/>
    </row>
    <row r="26" spans="5:18" ht="16.5" customHeight="1">
      <c r="E26" s="165" t="s">
        <v>55</v>
      </c>
      <c r="F26" s="166"/>
      <c r="G26" s="166"/>
      <c r="H26" s="166"/>
      <c r="I26" s="166"/>
      <c r="J26" s="166"/>
      <c r="K26" s="166"/>
      <c r="L26" s="166"/>
      <c r="Q26" s="117"/>
      <c r="R26" s="117"/>
    </row>
    <row r="27" spans="5:8" ht="12.75">
      <c r="E27" s="167" t="s">
        <v>56</v>
      </c>
      <c r="H27" s="167" t="s">
        <v>57</v>
      </c>
    </row>
    <row r="28" ht="12.75">
      <c r="E28" s="167" t="s">
        <v>58</v>
      </c>
    </row>
    <row r="29" ht="12.75">
      <c r="E29" s="167" t="s">
        <v>59</v>
      </c>
    </row>
    <row r="30" spans="5:13" s="168" customFormat="1" ht="12">
      <c r="E30" s="169" t="s">
        <v>60</v>
      </c>
      <c r="M30" s="170"/>
    </row>
    <row r="31" spans="5:13" s="168" customFormat="1" ht="9.75" customHeight="1">
      <c r="E31" s="171" t="s">
        <v>61</v>
      </c>
      <c r="F31" s="168" t="s">
        <v>62</v>
      </c>
      <c r="I31" s="172" t="s">
        <v>61</v>
      </c>
      <c r="J31" s="168" t="s">
        <v>27</v>
      </c>
      <c r="M31" s="170"/>
    </row>
    <row r="32" spans="5:13" s="168" customFormat="1" ht="9.75" customHeight="1">
      <c r="E32" s="173" t="s">
        <v>61</v>
      </c>
      <c r="F32" s="168" t="s">
        <v>63</v>
      </c>
      <c r="M32" s="170"/>
    </row>
    <row r="33" spans="5:13" s="168" customFormat="1" ht="9.75" customHeight="1">
      <c r="E33" s="174" t="s">
        <v>61</v>
      </c>
      <c r="F33" s="168" t="s">
        <v>64</v>
      </c>
      <c r="M33" s="170"/>
    </row>
    <row r="34" spans="5:13" s="168" customFormat="1" ht="9.75" customHeight="1">
      <c r="E34" s="175" t="s">
        <v>61</v>
      </c>
      <c r="F34" s="168" t="s">
        <v>65</v>
      </c>
      <c r="M34" s="170"/>
    </row>
    <row r="35" spans="5:13" s="168" customFormat="1" ht="10.5" customHeight="1">
      <c r="E35" s="176" t="s">
        <v>52</v>
      </c>
      <c r="F35" s="177" t="s">
        <v>66</v>
      </c>
      <c r="G35" s="177"/>
      <c r="M35" s="170"/>
    </row>
    <row r="36" spans="5:13" s="168" customFormat="1" ht="10.5" customHeight="1">
      <c r="E36" s="178" t="s">
        <v>67</v>
      </c>
      <c r="F36" s="177" t="s">
        <v>68</v>
      </c>
      <c r="G36" s="177"/>
      <c r="M36" s="170"/>
    </row>
    <row r="37" spans="5:9" ht="15">
      <c r="E37" s="169" t="s">
        <v>69</v>
      </c>
      <c r="I37" s="179"/>
    </row>
    <row r="38" spans="5:10" ht="12.75">
      <c r="E38" s="169" t="s">
        <v>70</v>
      </c>
      <c r="F38" s="180" t="s">
        <v>71</v>
      </c>
      <c r="G38" s="180"/>
      <c r="H38" s="181"/>
      <c r="J38" s="182"/>
    </row>
    <row r="39" spans="1:12" ht="12.75">
      <c r="A39" s="183"/>
      <c r="E39" s="169" t="s">
        <v>72</v>
      </c>
      <c r="F39" s="184"/>
      <c r="G39" s="184"/>
      <c r="K39" s="180"/>
      <c r="L39" s="180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8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2019-07-01T14:31:14Z</dcterms:modified>
  <cp:category/>
  <cp:version/>
  <cp:contentType/>
  <cp:contentStatus/>
  <cp:revision>1</cp:revision>
</cp:coreProperties>
</file>